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haizu\Desktop\"/>
    </mc:Choice>
  </mc:AlternateContent>
  <xr:revisionPtr revIDLastSave="0" documentId="13_ncr:1_{C9646C7E-1426-44E9-A713-0574BABC6922}" xr6:coauthVersionLast="47" xr6:coauthVersionMax="47" xr10:uidLastSave="{00000000-0000-0000-0000-000000000000}"/>
  <bookViews>
    <workbookView xWindow="-110" yWindow="-110" windowWidth="19420" windowHeight="10300" tabRatio="902" activeTab="1" xr2:uid="{00000000-000D-0000-FFFF-FFFF00000000}"/>
  </bookViews>
  <sheets>
    <sheet name="NASLOVNICA" sheetId="23" r:id="rId1"/>
    <sheet name="Opći i tehnički uvjeti" sheetId="20" r:id="rId2"/>
    <sheet name="SVJETILJKE I EL MATERIJAL" sheetId="16" r:id="rId3"/>
    <sheet name="ELEKTROMONTAŽNI RADOVI" sheetId="17" r:id="rId4"/>
    <sheet name="REKAPITULACIJA" sheetId="5" r:id="rId5"/>
  </sheets>
  <externalReferences>
    <externalReference r:id="rId6"/>
  </externalReferences>
  <definedNames>
    <definedName name="CL" localSheetId="4">[1]Cjenik!$A$1:$N$362</definedName>
    <definedName name="EUR" localSheetId="1">#REF!</definedName>
    <definedName name="EUR" localSheetId="4">REKAPITULACIJA!#REF!</definedName>
    <definedName name="EUR">#REF!</definedName>
    <definedName name="euro" localSheetId="1">#REF!</definedName>
    <definedName name="euro" localSheetId="4">REKAPITULACIJA!#REF!</definedName>
    <definedName name="euro">#REF!</definedName>
    <definedName name="f" localSheetId="1">#REF!</definedName>
    <definedName name="f" localSheetId="4">REKAPITULACIJA!#REF!</definedName>
    <definedName nam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7" l="1"/>
  <c r="F15" i="17"/>
  <c r="F14" i="17"/>
  <c r="F5" i="17"/>
  <c r="F6" i="17"/>
  <c r="F8" i="17"/>
  <c r="F9" i="17"/>
  <c r="F4" i="17"/>
  <c r="F8" i="16"/>
  <c r="F10" i="16"/>
  <c r="F12" i="16"/>
  <c r="F14" i="16"/>
  <c r="F6" i="16"/>
  <c r="F16" i="16" l="1"/>
  <c r="F4" i="5" s="1"/>
  <c r="F10" i="17" l="1"/>
  <c r="F17" i="17" l="1"/>
  <c r="F6" i="5" s="1"/>
  <c r="F8" i="5" s="1"/>
</calcChain>
</file>

<file path=xl/sharedStrings.xml><?xml version="1.0" encoding="utf-8"?>
<sst xmlns="http://schemas.openxmlformats.org/spreadsheetml/2006/main" count="92" uniqueCount="78">
  <si>
    <t>m</t>
  </si>
  <si>
    <t>kom</t>
  </si>
  <si>
    <t>REKAPITULACIJA</t>
  </si>
  <si>
    <t>ELEKTROMONTAŽNI RADOVI UKUPNO</t>
  </si>
  <si>
    <t>OSTALI RADOVI</t>
  </si>
  <si>
    <t>SVEUKUPNO</t>
  </si>
  <si>
    <t>Redni broj</t>
  </si>
  <si>
    <t>količina</t>
  </si>
  <si>
    <t>1.</t>
  </si>
  <si>
    <t>SVJETILJKE</t>
  </si>
  <si>
    <t>Stavka</t>
  </si>
  <si>
    <t>mjera</t>
  </si>
  <si>
    <t>cijena</t>
  </si>
  <si>
    <t>Električne i mehaničke karakteristike svjetiljke</t>
  </si>
  <si>
    <t>2.</t>
  </si>
  <si>
    <t>ELEKTROMONTAŽNI MATERIJAL</t>
  </si>
  <si>
    <t>3.</t>
  </si>
  <si>
    <t>4.</t>
  </si>
  <si>
    <t>5.</t>
  </si>
  <si>
    <t>Izrada projekta izvedenog stanja koji sadrži upisane i ucrtane sve podatke vezane na radove predviđene ovim projektom i troškovnikom. 
Dokumentaciju je potrebno predati investitoru u 3 primjerka i dodatno na CD.</t>
  </si>
  <si>
    <t>kompl</t>
  </si>
  <si>
    <t>h</t>
  </si>
  <si>
    <t xml:space="preserve">INVESTITOR: </t>
  </si>
  <si>
    <t>OIB: 537574407402</t>
  </si>
  <si>
    <t>GRAĐEVINA:</t>
  </si>
  <si>
    <t>LOKACIJA:</t>
  </si>
  <si>
    <t>TROŠKOVNIK</t>
  </si>
  <si>
    <t>DAVOR KNOCHL, dipl.ing.el.</t>
  </si>
  <si>
    <t>Opći dio za sve svjetiljke</t>
  </si>
  <si>
    <t>Za nuđene svjetiljke je potrebno dostaviti:</t>
  </si>
  <si>
    <t xml:space="preserve">- ENEC+ oznaku uvela je Europska udruga za certificiranje električnih proizvoda (EEPCA) 2014. godine. ENEC+ označava ispitivanje LED rasvjetnih tijela u pogledu pouzdanosti karakteristika koje je odredio proizvođač. Na temelju novih IEC standarda, testirane su i potvrđene specifikacije proizvođača o općim karakteristikama svjetiljki. Tehnički listovi za svjetiljke certificirani ENEC + sadrže provjerene podatke o:
- nazivnoj snazi
- nominalni svjetlosni tok
- korelirana temperatura boje (CCT u K)
- faktor uzvrata boje
- dopuštena maksimalna ambijentalna temperatura za rad svjetiljke
- nazivna svjetlosna učinkovitost svjetiljke
Kako bi proizvod bio ENEC+ certificiran mora zadovoljiti sljedeće uvjete:
- imati ENEC certifikat
- udovoljavati normi EN 62722-2-1:2016: Značajke svjetiljki -- Dio 2-1: Posebni zahtjevi za svjetiljke sa svjetlećim diodama
Važan cilj oznake ENEC + je mogućnost provođenja natječaja na temelju kriterija uspješnosti i kvalitete. Znak ENEC + također pruža i druge prednosti:
- europski certifikacijski sustav koji pokriva performanse različitih rasvjetnih tijela na početku njihovog vijeka trajanja
- napredni certifikat koji se može prilagoditi budućem razvoju tržišta i tehnologije
- potpuno pokrivanje svih relevantnih tehničkih svojstava
- dosljedna sljedivost procesa vrednovanja za karakteristike proizvoda svih certificiranih proizvoda putem internetskih baza podataka
- nezavisna mogućnost za usporedbu neovisna od proizvođača
</t>
  </si>
  <si>
    <t>Prilikom evaluacije ponuda i provjere dostavljenih dokumenta Naručitelj ima pravo dodatno tražiti, a Ponuditelj je dužan dostaviti aktivne službene elektronske kontakt adrese (web i e-mail) od tvrtki/ustanova/laboratorija koji su izradili priloženu dokumentaciju (ispitne protokole, izvješća, certifikate, akreditacije i sl.) zbog provjere izvornosti priloženih dokumenata.
Ukoliko Ponuditelj ne može dostaviti traženo i osigurati Naručitelju direktnu komunikaciju s ustanovama i time Naručitelju nije moguće provjeriti izvornost i valjanost priloženih dokumenata, Naručitelj ima pravo proglasiti takve dokumente nevjerodostojnima i neće ih uzeti kao valjane prilikom pregleda dokumentacije</t>
  </si>
  <si>
    <t>Naručitelj zadržava pravo provjere ENEC certifikata na stranici www.enec.com</t>
  </si>
  <si>
    <t>Naručitelj zadržava pravo provjere ENEC+ certifikata na stranici www.enecplus.eu</t>
  </si>
  <si>
    <t>OPĆI UVJETI ZA MATERIJAL I RADOVE</t>
  </si>
  <si>
    <t>ELEKTROMONTAŽNI MATERIJAL UKUPNO</t>
  </si>
  <si>
    <t>OPĆINA ČAĐAVICA</t>
  </si>
  <si>
    <t>Kolodvorska 2 Čađavica</t>
  </si>
  <si>
    <t>REKONSTRUKCIJA JAVNE RASVJETE U NASELJU NOSKOVCI I NOSKOVAČKA DUBRAVA</t>
  </si>
  <si>
    <t>k.o. NOSKOVCI, k.č. br.870,888,846,852,443,434,463,464,462,474,</t>
  </si>
  <si>
    <t>OSIJEK, 01 2024.</t>
  </si>
  <si>
    <r>
      <t>IZNOS (</t>
    </r>
    <r>
      <rPr>
        <b/>
        <sz val="10"/>
        <rFont val="Times New Roman"/>
        <family val="1"/>
        <charset val="238"/>
      </rPr>
      <t>€</t>
    </r>
    <r>
      <rPr>
        <b/>
        <sz val="8"/>
        <rFont val="Times New Roman"/>
        <family val="1"/>
        <charset val="238"/>
      </rPr>
      <t>)</t>
    </r>
  </si>
  <si>
    <t xml:space="preserve">'-Isporuka i montaža  montaža  ovjesne  konzola  od pocinčanog čelika,  sa dužinom kraka: k = 0,7m. Krak je predviđen od cijevi promjera: Ø48mm, na koju se montira cestovna svjetiljka. Konzola se na betonski stup montira putem dvije obujmice od perforirane čelične pocinčane trake, širine 30mm. Konzola se montira na betonski stup na visini hk ≈ 7,7m od tla. </t>
  </si>
  <si>
    <t>NAYY kabel 3x2,5 mm2</t>
  </si>
  <si>
    <r>
      <t>IZNOS (</t>
    </r>
    <r>
      <rPr>
        <b/>
        <sz val="10"/>
        <rFont val="Calibri"/>
        <family val="2"/>
        <charset val="238"/>
      </rPr>
      <t>€</t>
    </r>
    <r>
      <rPr>
        <b/>
        <sz val="10"/>
        <rFont val="Times New Roman"/>
        <family val="1"/>
        <charset val="238"/>
      </rPr>
      <t>)</t>
    </r>
  </si>
  <si>
    <t xml:space="preserve">Spajanje  svjetiljke na SKS mrežu pomoču spojnica i NYY kabela
</t>
  </si>
  <si>
    <t xml:space="preserve">Dežurstvo montera HEP-a, uključenja ,isključenja, </t>
  </si>
  <si>
    <t>Radovi na HEP-om postrojenju na zahtjev investitora</t>
  </si>
  <si>
    <t>pauš</t>
  </si>
  <si>
    <t>SVJETILJKE I EL. MATERIJAL</t>
  </si>
  <si>
    <t>6.</t>
  </si>
  <si>
    <t>UKUPNO SVJETILJKE I MATERIJAL</t>
  </si>
  <si>
    <t>PROJEKTANT:</t>
  </si>
  <si>
    <t>Montaža  konzole na AB stup ,dužine kraka svjetiljke 700 mm., promijer prihvat za svjetiljke fi 60mm. 
Krakovi se isporučuju sa izvedenom antikorozivnom zaštitom postupkom vrućeg cinčanja.
Krak se montira pod kutem na način da kut inklinacije svjetiljke bude 0 stupnjeva. Uz sav rad i sitni montažni materijal</t>
  </si>
  <si>
    <t>Montaža  svjetiljke naABstup ,dužine kraka svjetiljke 700 mm., promijer prihvat za svjetiljke fi 60mm. 
Krakovi se isporučuju sa izvedenom antikorozivnom zaštitom postupkom vrućeg cinčanja.
Krak se montira pod kutem na način da kut inklinacije svjetiljke bude 0 stupnjeva.</t>
  </si>
  <si>
    <t>Demontaža i zbrinjavanja postoječih svjetiljki zajedno sa konzolamai svim demontiranim materijalom i Pribavljanje svih pretečih listova i ostale dokumentacije, kao dokaz zbrinjavanja otpada</t>
  </si>
  <si>
    <t>Tehnički katalog proizvoda sa navedenim tehničkim karakteristikama i slikovnim prikazom. Dostavljeni tehnički katalog mora biti javno dostupan putem interneta sa web stranica proizvođača svjetiljke.</t>
  </si>
  <si>
    <r>
      <t>Jamstvo od strane proizvođača ili ovlaštenog predstavničkog ureda proizvođača ili distributera za Republiku Hrvatsku na kompletni proizvod (garancija) koju potpisom i pečatom ovjerava proizvođač ili distributer za RH.</t>
    </r>
    <r>
      <rPr>
        <sz val="7"/>
        <rFont val="Arial Unicode MS"/>
        <family val="2"/>
        <charset val="238"/>
      </rPr>
      <t xml:space="preserve"> Jamstvo na proizvod ne može biti kraće od 5 godina odnosno 60 mjeseci.</t>
    </r>
  </si>
  <si>
    <t xml:space="preserve">Tvornica (proizvođač) svjetiljaka mora imati certifikat ISO 9001:2015 ili jednakovrijedno. </t>
  </si>
  <si>
    <t xml:space="preserve">Tvornica (proizvođač) svjetiljaka mora imati certifikat ISO 14001:2015  ili jednakovrijedno.  </t>
  </si>
  <si>
    <t>Svjetiljke moraju imati ENEC certifikat ili jednakovrijedan certifikat izdan od akreditirane agancije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t>
  </si>
  <si>
    <t>ENEC oznaka se koristi za sljedeće kategorije proizvoda: svjetiljke i pribor, kućanske i slične električne aparate, IT opremu, električne ručne i prijenosne alata, transformatore, prekidače, automatske uređaje za upravljanje, kondenzatore, priključne uređaje i baterije.
Postupak za dobivanje dozvole za upotrebu ENEC oznake sastoji se od odobravanja proizvoda, odobravanja proizvođača i uvida u postupke proizvodnje. Proizvodi koji nose oznaku ENEC potvrđuju da je proizvod proizveden u skladu sa zahtjevima europskih standarda sigurnosti sukladnim sa zahtjevima Europske Direktive o niskom naponu (LVD), ali isto tako da su ispunjeni svi zahtjevi koji se odnose na proizvođača i postupke proizvodnje, što Certifikatom o sukladnosti s LVD direktivom nije obuhvaćeno. Proizvod koji nije ispitan od strane neovisnog ovlaštenog tijela ne može nositi ENEC znak.
Nadalje, ispitivanjem proizvoda od strane neovisnog ovlaštenog tijela kao preduvjeta za stavljanje oznake „CE“ ne obuhvaća i pregled proizvodnje ispitivanog proizvoda dok je to za stavljanje ENEC znaka preduvjet. Periodičnim pregledom proizvodnje se između ostalog u obzir uzima i test verifikacije proizvodnje čime se zadržava kontinuirano praćenje kvalitete proizvodnje a posebno kvalitete proizvoda, odnosno time je Naručitelj siguran da će svaka proizvedena svjetiljka po kvaliteti i zahtijevanim tvorničkim testovima odgovarati testnom uzorku kod postupka certificiranja. Zakon o općoj sigurnosti proizvoda (NN 30/09., 139/10., 14/14.) i DIREKTIVA 2001/95/EZ EUROPSKOG PARLAMENTA I VIJEĆA od 3. prosinca 2001. o općoj sigurnosti proizvoda, propisuje da Središnje tijelo državne uprave nadležno za poslove opće sigurnosti proizvoda slijedom Zakona podupire stvaranje pravila dobre prakse s ciljem stavljanja sigurnih proizvoda na tržište. ENEC je stvorio pravila dobre prakse koji se u Europi i primjenjuju.</t>
  </si>
  <si>
    <t>Svjetiljke moraju imati ENEC+ certifikat ili jednakovrijedan certifikat izdan od akreditirane agancije</t>
  </si>
  <si>
    <t>Svjetiljka mora imati CE oznaku (dokazuje se izjavom o sukladnosti proizvođača) ili jednakovrijednu</t>
  </si>
  <si>
    <t>Ispitni izvještaji prema HRN EN 60598-2-3 ili jednakovrijedno.</t>
  </si>
  <si>
    <t>IK testno izvješće proizvođača svjetiljaka ili akreditiranog laboratorija prema HRN EN 62262:2002 ili jednakovrijedno.</t>
  </si>
  <si>
    <t>IP testno izvješće proizvođača svjetiljaka ili akreditiranog laboratorija prema HRN EN 60598-1:2008 ili jednakovrijedno.</t>
  </si>
  <si>
    <t>Za sve LDT krivulja potrebno je dostaviti ispitni protokol akreditiranog laboratorija prema IES LM-79-08 i EN 13032:1 ili jednakovrijedno, akreditacija laboratorija prema EN ISO/IEC 17025:2005 ili jednakovrijedno</t>
  </si>
  <si>
    <t>Naručitelj ima mogućnost zatražiti  dostavu uzoraka za svaki tip/model svjetiljke i programator koji nudi ponuditelj (Naručitelj ju vraća nakon završetka postupka nabave).Naručitelj će izvršiti kontrolna mjerenja max. startne snage, cos ϕ,temperaturu boje te po potrebi kontrolu svjetlosne karakteristike svjetiljke putem ovlaštenih stručnjaka.
Svjetiljke koju Ponuditelj nudi (kao sastavni dio ponude) moraju biti identične (svjetlotehnički, tehnički i mehanički) svjetiljkama koje će dostaviti kao probni uzorak (svjetlosna krivulja svjetiljke koju ponuditelj nudi mora biti identična probnom uzorku, LDT file-u i svjetiljci koja će se nakon sklapanja ugovora montirati na lokacije koje su predmet ovog ugovora.</t>
  </si>
  <si>
    <t>Javno dostupan i besplatan softver za programiranje svjetiljaka (ponuditelj na zahtjev naručitelja treba dostaviti link na internetsku adresu gdje se može preuzeti navedeni softver)</t>
  </si>
  <si>
    <t xml:space="preserve">Nabava i prijevoz i montaža i programiranje cestovne asimetrične LED svjetiljke metalik sive boje s kućištem izrađenim od tlačno lijevanog aluminija. Nazivni napon 230 V, nazivna frekvencija 50 Hz, cosφ ≥ 0,95, klasa zaštite II, stupanj zaštite IP66, IK08, LED modul max 33,1W na početku životnog vijeka. Svjetlosni tok min. 4635lm na max 3000K, CRI &gt; 70, napajanje LED modula ugrađeno u svjetiljku. Otpornost na udarni napon 10 kV 1,2/50µs. Svjetiljka sa asimetričnom širokom svjetlosnom karakteristikom za ceste i trgove. Elektronički driver plus s mogućnošću podešavanja snage i svjetlosnog toka 0 - 100%, te mogućnošću reduciranog režima rada u 5 nivoa bez dodatnog voda. Mogućnost rada u režimu StepDIM, AstroDIM i DALI ili jednakovrijedno.  Elektronički driver sa zaštitom od pregrijavanja. Svjetlosni tok CLO konstantan tijekom životnog vijeka svjetiljke.. Životni vijek 100000 h pri L90/B10, certifikati CE, ENEC, ENEC+ ili jednakovrijedno. Mogućnost podešavanja nagiba svjetiljke 0°,5°,10°,15°. Mogućnost montaže na stup sa završetkom 60, 76mm ili krak sa završetkom 42, 60mm. Težina max4,7 kg. Temperaturni raspon -35…+50°C. Dimenzije 534x251x92mm. Bočna površina max. 0,050m². Svjetiljka mora imati tvornički ugrađen osigurač. </t>
  </si>
  <si>
    <t xml:space="preserve">Stezaljka za priključenje svjetilki na SKS mrežu  70/2,5 </t>
  </si>
  <si>
    <t xml:space="preserve">Stezaljka za priključenje svjetilki na SKS mrežu  16/2,5 </t>
  </si>
  <si>
    <t>Ispitivanje cjelokupne instalacije javne rasvjete, izvršenje svih potrebnih mjerenja, te izrada dokumentacije u 3 primjerka u cilju dokaza kontrole kvalitete električne instalacije i dokaza o kvaliteti ugrađenih materijala i
proizvoda i to: 
- Zapisnik o izvršenom mjerenju otpora izolacije 
- Zapisnik o izvršenom mjerenju otpora petlje 
- Zapisnik o izvršenom mjerenju otpora uzemljenja 
- Zapisnik o izvršenoj kontroli efikasnosti zaštite od indirektnog dodira 
- Zapisnik o izvršenom funkcionalnom mjerenju 
- Zapisnik o izvršenom mjerenju neprekinutosti zaštitnog vodiča, glavnog vodiča i pomoćnih vodiča za izjednačenje potencijala, te povezanosti metalnih masa 
- Zapisnik o izvršenom mjerenju rasvijetljenosti prometnih površina - isprave sukladnosti za sve materijale i proizvode  
- tehničke upute za ugradnju i uporabu na HR jeziku za sve materijale proizvode koji su sastavni dio NN električne instalacije javne rasvjete. 
Predmetnu dokumentaciju potrebno je sastaviti prema Tehničkom propisu za niskonaponske električne instalacije (NN 05/10) ili jednakovrijedno</t>
  </si>
  <si>
    <t>Nabava i prijevoz svjetiljke za cestovnu rasvjetu sa slijedećim karakteristikama (dozvoljeno odstupanje dimenzija ±5%):</t>
  </si>
  <si>
    <t>Potvrda proizvođača o RoHS testu ili jednakovrijednom.</t>
  </si>
  <si>
    <t>Naručitelj može tražiti dostavu svjetlotehničkog proračuna u digitalnom formatu programskog alata  DIALUX EVO na CD-u i u tiskanom obliku kojim se dokazuje usklađenost ponuđene svjetiljke sa uvjetima iz projekta. Svjetlotehnički proračun mora biti ovjeren od strane bilo kojeg ovlaštenog diplomiranog inženjera elektrotehnike. U slučaju dostavljanja različitog svjetlotehničkog proračuna u papirnatom obliku od onog koji će analiza dostavljenog na CD ili DVD pokazati (uz kontrolu dostavljenih podataka putem internetskih stranica proizvođača opreme), smatrat će se da je ponuditelj dostavio nepravilnu ponudu i ista će biti odbijena. Uz proračun je potrebno dostaviti i svjetlotehničke krivulje ponuđenih svjetiljki u elektronskom obliku kako bi predstavnik Naručitelja mogao provjeriti da li ponuđena svjetiljka zadovoljava tražene kriterije. Ukoliko se tehničkom evaluacijom i/ili mjerenjima (koja mogu biti i prije donošenja odluke o odabiru ponuditelja) dokaže da svjetiljka nije u skladu sa tehničkim zahtjevima i svjetlotehničkim proračunom, smatrat će se da je ponuditelj dostavio nepravilnu ponudu i ista će biti odbijena. Dostavljene (korištene) svjetlotehničke krivulje moraju biti javno dostupne putem interneta sa web stranica proizvođača svjetiljki.</t>
  </si>
  <si>
    <t>Sve ponuđene svjetiljke trebaju biti od jednog proizvođača.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</si>
</sst>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n&quot;_-;\-* #,##0.00\ &quot;kn&quot;_-;_-* &quot;-&quot;??\ &quot;kn&quot;_-;_-@_-"/>
    <numFmt numFmtId="164" formatCode="_-* #,##0.00\ _k_n_-;\-* #,##0.00\ _k_n_-;_-* &quot;-&quot;??\ _k_n_-;_-@_-"/>
    <numFmt numFmtId="165" formatCode="#,##0.0"/>
    <numFmt numFmtId="166" formatCode="_-* #,##0.00\ [$€-1]_-;\-* #,##0.00\ [$€-1]_-;_-* &quot;-&quot;??\ [$€-1]_-;_-@_-"/>
    <numFmt numFmtId="167" formatCode="#,##0.00_ ;\-#,##0.00\ "/>
    <numFmt numFmtId="168" formatCode="#,##0.00\ [$€-41A];\-#,##0.00\ [$€-41A]"/>
    <numFmt numFmtId="169" formatCode="#,##0.00\ [$€-41A]"/>
  </numFmts>
  <fonts count="33">
    <font>
      <sz val="10"/>
      <name val="Arial"/>
      <charset val="238"/>
    </font>
    <font>
      <sz val="10"/>
      <name val="Arial"/>
      <charset val="238"/>
    </font>
    <font>
      <b/>
      <sz val="10"/>
      <name val="Arial"/>
      <family val="2"/>
    </font>
    <font>
      <sz val="10"/>
      <name val="Times New Roman"/>
      <family val="1"/>
      <charset val="238"/>
    </font>
    <font>
      <b/>
      <sz val="10"/>
      <name val="Times New Roman"/>
      <family val="1"/>
      <charset val="238"/>
    </font>
    <font>
      <b/>
      <sz val="10"/>
      <name val="Arial"/>
      <family val="2"/>
      <charset val="238"/>
    </font>
    <font>
      <b/>
      <sz val="14"/>
      <name val="Arial"/>
      <family val="2"/>
      <charset val="238"/>
    </font>
    <font>
      <b/>
      <sz val="14"/>
      <name val="Times New Roman"/>
      <family val="1"/>
      <charset val="238"/>
    </font>
    <font>
      <b/>
      <sz val="12"/>
      <name val="Times New Roman"/>
      <family val="1"/>
      <charset val="238"/>
    </font>
    <font>
      <sz val="11"/>
      <name val="Times New Roman"/>
      <family val="1"/>
      <charset val="238"/>
    </font>
    <font>
      <sz val="11"/>
      <name val="Calibri"/>
      <family val="2"/>
      <charset val="238"/>
      <scheme val="minor"/>
    </font>
    <font>
      <sz val="10"/>
      <name val="Arial"/>
      <family val="2"/>
      <charset val="238"/>
    </font>
    <font>
      <sz val="7"/>
      <name val="Arial Unicode MS"/>
      <family val="2"/>
      <charset val="238"/>
    </font>
    <font>
      <sz val="12"/>
      <name val="Arial"/>
      <family val="2"/>
      <charset val="238"/>
    </font>
    <font>
      <sz val="12"/>
      <name val="Times New Roman"/>
      <family val="1"/>
      <charset val="238"/>
    </font>
    <font>
      <b/>
      <sz val="11"/>
      <name val="Times New Roman"/>
      <family val="1"/>
      <charset val="238"/>
    </font>
    <font>
      <b/>
      <sz val="9"/>
      <name val="Times New Roman"/>
      <family val="1"/>
      <charset val="238"/>
    </font>
    <font>
      <sz val="7"/>
      <color theme="1"/>
      <name val="Times New Roman"/>
      <family val="1"/>
      <charset val="238"/>
    </font>
    <font>
      <b/>
      <sz val="8"/>
      <color theme="1"/>
      <name val="Times New Roman"/>
      <family val="1"/>
      <charset val="238"/>
    </font>
    <font>
      <sz val="7"/>
      <name val="Times New Roman"/>
      <family val="1"/>
      <charset val="238"/>
    </font>
    <font>
      <b/>
      <sz val="8"/>
      <name val="Times New Roman"/>
      <family val="1"/>
      <charset val="238"/>
    </font>
    <font>
      <b/>
      <sz val="11"/>
      <name val="Arial"/>
      <family val="2"/>
      <charset val="238"/>
    </font>
    <font>
      <sz val="6"/>
      <name val="Times New Roman"/>
      <family val="1"/>
      <charset val="238"/>
    </font>
    <font>
      <b/>
      <sz val="20"/>
      <name val="Arial"/>
      <family val="2"/>
      <charset val="238"/>
    </font>
    <font>
      <sz val="11"/>
      <name val="Arial"/>
      <family val="2"/>
      <charset val="238"/>
    </font>
    <font>
      <sz val="7"/>
      <color rgb="FF000000"/>
      <name val="Arial Unicode MS"/>
      <family val="2"/>
      <charset val="238"/>
    </font>
    <font>
      <b/>
      <sz val="8"/>
      <color rgb="FF000000"/>
      <name val="Arial Unicode MS"/>
      <family val="2"/>
      <charset val="238"/>
    </font>
    <font>
      <u/>
      <sz val="10"/>
      <color theme="10"/>
      <name val="Arial"/>
      <charset val="238"/>
    </font>
    <font>
      <b/>
      <i/>
      <sz val="11"/>
      <name val="Arial"/>
      <family val="2"/>
      <charset val="238"/>
    </font>
    <font>
      <b/>
      <sz val="10"/>
      <name val="Calibri"/>
      <family val="2"/>
      <charset val="238"/>
    </font>
    <font>
      <sz val="8"/>
      <name val="Arial"/>
      <family val="2"/>
      <charset val="238"/>
    </font>
    <font>
      <sz val="8"/>
      <color theme="1"/>
      <name val="Times New Roman"/>
      <family val="1"/>
      <charset val="238"/>
    </font>
    <font>
      <sz val="8"/>
      <name val="Times New Roman"/>
      <family val="1"/>
      <charset val="238"/>
    </font>
  </fonts>
  <fills count="8">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rgb="FFD0CECE"/>
        <bgColor rgb="FF000000"/>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8">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7">
    <xf numFmtId="0" fontId="0" fillId="0" borderId="0"/>
    <xf numFmtId="44" fontId="1" fillId="0" borderId="0" applyFont="0" applyFill="0" applyBorder="0" applyAlignment="0" applyProtection="0"/>
    <xf numFmtId="0" fontId="10" fillId="0" borderId="0"/>
    <xf numFmtId="0" fontId="11" fillId="0" borderId="0"/>
    <xf numFmtId="0" fontId="11" fillId="0" borderId="0"/>
    <xf numFmtId="164" fontId="13" fillId="0" borderId="0" applyFont="0" applyFill="0" applyBorder="0" applyAlignment="0" applyProtection="0"/>
    <xf numFmtId="0" fontId="27" fillId="0" borderId="0" applyNumberFormat="0" applyFill="0" applyBorder="0" applyAlignment="0" applyProtection="0"/>
  </cellStyleXfs>
  <cellXfs count="138">
    <xf numFmtId="0" fontId="0" fillId="0" borderId="0" xfId="0"/>
    <xf numFmtId="0" fontId="1" fillId="0" borderId="0" xfId="0" applyFont="1"/>
    <xf numFmtId="0" fontId="1" fillId="0" borderId="0" xfId="0" applyFont="1" applyAlignment="1">
      <alignment horizontal="center"/>
    </xf>
    <xf numFmtId="0" fontId="2" fillId="0" borderId="0" xfId="0" applyFont="1"/>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wrapText="1"/>
    </xf>
    <xf numFmtId="0" fontId="3" fillId="0" borderId="0" xfId="0" applyFont="1" applyAlignment="1">
      <alignment horizontal="left"/>
    </xf>
    <xf numFmtId="165" fontId="1" fillId="0" borderId="0" xfId="0" applyNumberFormat="1" applyFont="1"/>
    <xf numFmtId="0" fontId="6" fillId="0" borderId="0" xfId="0" applyFont="1"/>
    <xf numFmtId="0" fontId="4" fillId="0" borderId="0" xfId="0" applyFont="1" applyAlignment="1">
      <alignment horizontal="justify" wrapText="1"/>
    </xf>
    <xf numFmtId="0" fontId="5" fillId="0" borderId="0" xfId="0" applyFont="1"/>
    <xf numFmtId="0" fontId="8" fillId="0" borderId="0" xfId="0" applyFont="1" applyAlignment="1">
      <alignment horizontal="left" vertical="top" wrapText="1"/>
    </xf>
    <xf numFmtId="0" fontId="7" fillId="0" borderId="3" xfId="0" applyFont="1" applyBorder="1" applyAlignment="1">
      <alignment horizontal="left"/>
    </xf>
    <xf numFmtId="0" fontId="8" fillId="0" borderId="0" xfId="0" applyFont="1" applyAlignment="1">
      <alignment horizontal="center" vertical="top" wrapText="1"/>
    </xf>
    <xf numFmtId="165" fontId="8" fillId="0" borderId="0" xfId="0" applyNumberFormat="1" applyFont="1" applyAlignment="1">
      <alignment vertical="top" wrapText="1"/>
    </xf>
    <xf numFmtId="165" fontId="4" fillId="0" borderId="0" xfId="0" applyNumberFormat="1" applyFont="1"/>
    <xf numFmtId="0" fontId="4" fillId="0" borderId="0" xfId="0" applyFont="1" applyAlignment="1">
      <alignment horizontal="center"/>
    </xf>
    <xf numFmtId="0" fontId="7" fillId="0" borderId="3" xfId="0" applyFont="1" applyBorder="1" applyAlignment="1">
      <alignment horizontal="center"/>
    </xf>
    <xf numFmtId="0" fontId="3" fillId="0" borderId="0" xfId="0" applyFont="1"/>
    <xf numFmtId="0" fontId="3" fillId="0" borderId="2" xfId="4" applyFont="1" applyBorder="1" applyAlignment="1">
      <alignment horizontal="left" vertical="center" wrapText="1"/>
    </xf>
    <xf numFmtId="0" fontId="3" fillId="0" borderId="2" xfId="0" applyFont="1" applyBorder="1" applyAlignment="1">
      <alignment horizontal="center" vertical="top" wrapText="1"/>
    </xf>
    <xf numFmtId="0" fontId="8" fillId="0" borderId="2" xfId="0" applyFont="1" applyBorder="1" applyAlignment="1">
      <alignment wrapText="1"/>
    </xf>
    <xf numFmtId="0" fontId="17" fillId="0" borderId="2" xfId="0" applyFont="1" applyBorder="1" applyAlignment="1">
      <alignment horizontal="left" vertical="center" wrapText="1"/>
    </xf>
    <xf numFmtId="0" fontId="17" fillId="0" borderId="2" xfId="0" quotePrefix="1" applyFont="1" applyBorder="1" applyAlignment="1">
      <alignment horizontal="left" vertical="top" wrapText="1"/>
    </xf>
    <xf numFmtId="0" fontId="17" fillId="0" borderId="2" xfId="0" quotePrefix="1" applyFont="1" applyBorder="1" applyAlignment="1">
      <alignment vertical="top" wrapText="1"/>
    </xf>
    <xf numFmtId="0" fontId="18" fillId="3" borderId="2" xfId="0" applyFont="1" applyFill="1" applyBorder="1"/>
    <xf numFmtId="0" fontId="19" fillId="0" borderId="2" xfId="0" applyFont="1" applyBorder="1" applyAlignment="1">
      <alignment vertical="top" wrapText="1"/>
    </xf>
    <xf numFmtId="0" fontId="20" fillId="0" borderId="0" xfId="0" applyFont="1"/>
    <xf numFmtId="0" fontId="11" fillId="0" borderId="0" xfId="0" applyFont="1"/>
    <xf numFmtId="0" fontId="11" fillId="0" borderId="0" xfId="0" applyFont="1" applyAlignment="1">
      <alignment horizontal="justify" vertical="top"/>
    </xf>
    <xf numFmtId="0" fontId="11" fillId="0" borderId="0" xfId="0" applyFont="1" applyAlignment="1">
      <alignment horizontal="left" vertical="top"/>
    </xf>
    <xf numFmtId="2" fontId="11" fillId="0" borderId="0" xfId="0" applyNumberFormat="1" applyFont="1" applyAlignment="1">
      <alignment horizontal="center" vertical="top" wrapText="1"/>
    </xf>
    <xf numFmtId="0" fontId="11" fillId="0" borderId="0" xfId="0" applyFont="1" applyAlignment="1">
      <alignment vertical="top"/>
    </xf>
    <xf numFmtId="0" fontId="21" fillId="0" borderId="0" xfId="0" applyFont="1" applyAlignment="1">
      <alignment horizontal="left" vertical="top"/>
    </xf>
    <xf numFmtId="0" fontId="11" fillId="0" borderId="0" xfId="0" applyFont="1" applyAlignment="1">
      <alignment horizontal="justify" vertical="top" wrapText="1"/>
    </xf>
    <xf numFmtId="0" fontId="22" fillId="0" borderId="0" xfId="0" applyFont="1" applyAlignment="1">
      <alignment horizontal="center" vertical="center" wrapText="1"/>
    </xf>
    <xf numFmtId="0" fontId="3" fillId="0" borderId="0" xfId="0" applyFont="1" applyAlignment="1">
      <alignment horizontal="center" vertical="center" wrapText="1"/>
    </xf>
    <xf numFmtId="0" fontId="23" fillId="0" borderId="0" xfId="0" applyFont="1" applyAlignment="1">
      <alignment vertical="center"/>
    </xf>
    <xf numFmtId="0" fontId="6" fillId="0" borderId="0" xfId="0" applyFont="1" applyAlignment="1">
      <alignment vertical="center"/>
    </xf>
    <xf numFmtId="0" fontId="11" fillId="0" borderId="0" xfId="0" applyFont="1" applyAlignment="1">
      <alignment horizontal="left"/>
    </xf>
    <xf numFmtId="4" fontId="11" fillId="0" borderId="0" xfId="0" applyNumberFormat="1" applyFont="1"/>
    <xf numFmtId="0" fontId="11" fillId="0" borderId="0" xfId="0" applyFont="1" applyAlignment="1">
      <alignment horizontal="center"/>
    </xf>
    <xf numFmtId="0" fontId="24" fillId="0" borderId="0" xfId="0" applyFont="1"/>
    <xf numFmtId="0" fontId="11" fillId="0" borderId="0" xfId="0" applyFont="1" applyAlignment="1">
      <alignment horizontal="center" vertical="top"/>
    </xf>
    <xf numFmtId="0" fontId="21" fillId="0" borderId="0" xfId="0" applyFont="1" applyAlignment="1">
      <alignment horizontal="left" vertical="top" wrapText="1"/>
    </xf>
    <xf numFmtId="0" fontId="26" fillId="4" borderId="4" xfId="0" applyFont="1" applyFill="1" applyBorder="1" applyAlignment="1">
      <alignment horizontal="left" vertical="center"/>
    </xf>
    <xf numFmtId="0" fontId="26" fillId="4" borderId="5" xfId="0" applyFont="1" applyFill="1" applyBorder="1" applyAlignment="1">
      <alignment horizontal="left" vertical="center"/>
    </xf>
    <xf numFmtId="0" fontId="25" fillId="0" borderId="5" xfId="0" applyFont="1" applyBorder="1" applyAlignment="1">
      <alignment vertical="top" wrapText="1"/>
    </xf>
    <xf numFmtId="0" fontId="25" fillId="0" borderId="5" xfId="0" applyFont="1" applyBorder="1" applyAlignment="1">
      <alignment vertical="top"/>
    </xf>
    <xf numFmtId="0" fontId="25" fillId="0" borderId="0" xfId="0" applyFont="1" applyAlignment="1">
      <alignment wrapText="1"/>
    </xf>
    <xf numFmtId="49" fontId="4" fillId="2" borderId="2" xfId="2" applyNumberFormat="1" applyFont="1" applyFill="1" applyBorder="1" applyAlignment="1">
      <alignment wrapText="1"/>
    </xf>
    <xf numFmtId="0" fontId="3" fillId="0" borderId="0" xfId="0" applyFont="1" applyAlignment="1">
      <alignment wrapText="1"/>
    </xf>
    <xf numFmtId="0" fontId="3" fillId="0" borderId="2" xfId="2" applyFont="1" applyBorder="1" applyAlignment="1">
      <alignment horizontal="center" vertical="center" wrapText="1"/>
    </xf>
    <xf numFmtId="0" fontId="15" fillId="2" borderId="2" xfId="2" applyFont="1" applyFill="1" applyBorder="1" applyAlignment="1">
      <alignment horizontal="center"/>
    </xf>
    <xf numFmtId="0" fontId="4" fillId="6" borderId="2" xfId="0" applyFont="1" applyFill="1" applyBorder="1" applyAlignment="1">
      <alignment horizontal="center" vertical="top" wrapText="1"/>
    </xf>
    <xf numFmtId="0" fontId="4" fillId="6"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2" xfId="0" applyFont="1" applyFill="1" applyBorder="1" applyAlignment="1">
      <alignment wrapText="1"/>
    </xf>
    <xf numFmtId="0" fontId="9" fillId="2" borderId="2" xfId="2" applyFont="1" applyFill="1" applyBorder="1"/>
    <xf numFmtId="0" fontId="8" fillId="5" borderId="1" xfId="0" applyFont="1" applyFill="1" applyBorder="1" applyAlignment="1">
      <alignment horizontal="center" vertical="top" wrapText="1"/>
    </xf>
    <xf numFmtId="0" fontId="8" fillId="5" borderId="1" xfId="0" applyFont="1" applyFill="1" applyBorder="1" applyAlignment="1">
      <alignment horizontal="left" vertical="top" wrapText="1"/>
    </xf>
    <xf numFmtId="165" fontId="8" fillId="5" borderId="1" xfId="0" applyNumberFormat="1" applyFont="1" applyFill="1" applyBorder="1" applyAlignment="1">
      <alignment vertical="top" wrapText="1"/>
    </xf>
    <xf numFmtId="0" fontId="28" fillId="0" borderId="0" xfId="0" applyFont="1"/>
    <xf numFmtId="0" fontId="25" fillId="0" borderId="6" xfId="0" applyFont="1" applyBorder="1" applyAlignment="1">
      <alignment horizontal="center" vertical="center" wrapText="1"/>
    </xf>
    <xf numFmtId="0" fontId="25" fillId="0" borderId="0" xfId="0" applyFont="1"/>
    <xf numFmtId="0" fontId="25" fillId="0" borderId="0" xfId="0" applyFont="1" applyAlignment="1">
      <alignment horizontal="center" vertical="center"/>
    </xf>
    <xf numFmtId="166" fontId="14" fillId="2" borderId="2" xfId="2" applyNumberFormat="1" applyFont="1" applyFill="1" applyBorder="1"/>
    <xf numFmtId="166" fontId="3" fillId="0" borderId="2" xfId="4" applyNumberFormat="1" applyFont="1" applyBorder="1" applyAlignment="1">
      <alignment horizontal="center" vertical="center"/>
    </xf>
    <xf numFmtId="166" fontId="4" fillId="6" borderId="2" xfId="0" applyNumberFormat="1" applyFont="1" applyFill="1" applyBorder="1" applyAlignment="1">
      <alignment horizontal="center" vertical="top" wrapText="1"/>
    </xf>
    <xf numFmtId="166" fontId="3" fillId="0" borderId="0" xfId="0" applyNumberFormat="1" applyFont="1"/>
    <xf numFmtId="166" fontId="3" fillId="2" borderId="2" xfId="0" applyNumberFormat="1" applyFont="1" applyFill="1" applyBorder="1" applyAlignment="1">
      <alignment horizontal="center" vertical="top" wrapText="1"/>
    </xf>
    <xf numFmtId="166" fontId="3" fillId="0" borderId="2" xfId="0" applyNumberFormat="1" applyFont="1" applyBorder="1" applyAlignment="1">
      <alignment horizontal="center" vertical="top" wrapText="1"/>
    </xf>
    <xf numFmtId="2" fontId="3" fillId="0" borderId="2" xfId="4" applyNumberFormat="1" applyFont="1" applyBorder="1" applyAlignment="1">
      <alignment horizontal="center" vertical="center"/>
    </xf>
    <xf numFmtId="2" fontId="14" fillId="2" borderId="2" xfId="2" applyNumberFormat="1" applyFont="1" applyFill="1" applyBorder="1"/>
    <xf numFmtId="2" fontId="4" fillId="6" borderId="2" xfId="0" applyNumberFormat="1" applyFont="1" applyFill="1" applyBorder="1" applyAlignment="1">
      <alignment horizontal="center" vertical="top" wrapText="1"/>
    </xf>
    <xf numFmtId="2" fontId="3" fillId="0" borderId="0" xfId="0" applyNumberFormat="1" applyFont="1"/>
    <xf numFmtId="2" fontId="3" fillId="2" borderId="2" xfId="0" applyNumberFormat="1" applyFont="1" applyFill="1" applyBorder="1" applyAlignment="1">
      <alignment horizontal="center" vertical="top" wrapText="1"/>
    </xf>
    <xf numFmtId="2" fontId="3" fillId="0" borderId="2" xfId="0" applyNumberFormat="1" applyFont="1" applyBorder="1" applyAlignment="1">
      <alignment horizontal="center" vertical="top" wrapText="1"/>
    </xf>
    <xf numFmtId="2" fontId="3" fillId="0" borderId="2" xfId="5" applyNumberFormat="1" applyFont="1" applyBorder="1" applyAlignment="1">
      <alignment horizontal="center" vertical="center"/>
    </xf>
    <xf numFmtId="166" fontId="0" fillId="0" borderId="0" xfId="0" applyNumberFormat="1"/>
    <xf numFmtId="166" fontId="7" fillId="0" borderId="3" xfId="1" applyNumberFormat="1" applyFont="1" applyFill="1" applyBorder="1" applyAlignment="1"/>
    <xf numFmtId="166" fontId="11" fillId="0" borderId="0" xfId="6" applyNumberFormat="1" applyFont="1" applyFill="1" applyBorder="1"/>
    <xf numFmtId="0" fontId="9" fillId="7" borderId="2" xfId="2" applyFont="1" applyFill="1" applyBorder="1"/>
    <xf numFmtId="49" fontId="16" fillId="7" borderId="2" xfId="2" applyNumberFormat="1" applyFont="1" applyFill="1" applyBorder="1" applyAlignment="1">
      <alignment wrapText="1"/>
    </xf>
    <xf numFmtId="166" fontId="15" fillId="7" borderId="2" xfId="2" applyNumberFormat="1" applyFont="1" applyFill="1" applyBorder="1"/>
    <xf numFmtId="49" fontId="4" fillId="2" borderId="2" xfId="2" applyNumberFormat="1" applyFont="1" applyFill="1" applyBorder="1"/>
    <xf numFmtId="0" fontId="20" fillId="2" borderId="2" xfId="2" applyFont="1" applyFill="1" applyBorder="1"/>
    <xf numFmtId="0" fontId="18" fillId="0" borderId="2" xfId="0" applyFont="1" applyBorder="1" applyAlignment="1">
      <alignment vertical="center"/>
    </xf>
    <xf numFmtId="0" fontId="31" fillId="0" borderId="2" xfId="0" applyFont="1" applyBorder="1" applyAlignment="1">
      <alignment horizontal="right"/>
    </xf>
    <xf numFmtId="0" fontId="31" fillId="0" borderId="2" xfId="0" applyFont="1" applyBorder="1" applyAlignment="1">
      <alignment vertical="center"/>
    </xf>
    <xf numFmtId="0" fontId="32" fillId="0" borderId="2" xfId="0" applyFont="1" applyBorder="1"/>
    <xf numFmtId="0" fontId="18" fillId="0" borderId="2" xfId="0" applyFont="1" applyBorder="1" applyAlignment="1">
      <alignment horizontal="right"/>
    </xf>
    <xf numFmtId="0" fontId="4" fillId="2" borderId="2" xfId="2" applyFont="1" applyFill="1" applyBorder="1" applyAlignment="1">
      <alignment horizontal="left" vertical="top"/>
    </xf>
    <xf numFmtId="4" fontId="20" fillId="2" borderId="2" xfId="2" applyNumberFormat="1" applyFont="1" applyFill="1" applyBorder="1" applyAlignment="1">
      <alignment horizontal="right"/>
    </xf>
    <xf numFmtId="0" fontId="30" fillId="0" borderId="2" xfId="0" applyFont="1" applyBorder="1"/>
    <xf numFmtId="0" fontId="30" fillId="0" borderId="0" xfId="0" applyFont="1"/>
    <xf numFmtId="0" fontId="4" fillId="0" borderId="2" xfId="3" applyFont="1" applyBorder="1" applyAlignment="1">
      <alignment horizontal="center" vertical="center" wrapText="1"/>
    </xf>
    <xf numFmtId="0" fontId="20" fillId="0" borderId="2" xfId="3" applyFont="1" applyBorder="1" applyAlignment="1">
      <alignment horizontal="center" vertical="center" wrapText="1"/>
    </xf>
    <xf numFmtId="166" fontId="4" fillId="0" borderId="2" xfId="3" applyNumberFormat="1" applyFont="1" applyBorder="1" applyAlignment="1">
      <alignment horizontal="center" vertical="center" wrapText="1"/>
    </xf>
    <xf numFmtId="2" fontId="4" fillId="0" borderId="2" xfId="3" applyNumberFormat="1" applyFont="1" applyBorder="1" applyAlignment="1">
      <alignment horizontal="center" vertical="center" wrapText="1"/>
    </xf>
    <xf numFmtId="167" fontId="20" fillId="2" borderId="2" xfId="2" applyNumberFormat="1" applyFont="1" applyFill="1" applyBorder="1"/>
    <xf numFmtId="167" fontId="20" fillId="0" borderId="2" xfId="3" applyNumberFormat="1" applyFont="1" applyBorder="1" applyAlignment="1">
      <alignment horizontal="center" vertical="center" wrapText="1"/>
    </xf>
    <xf numFmtId="167" fontId="18" fillId="0" borderId="2" xfId="0" applyNumberFormat="1" applyFont="1" applyBorder="1" applyAlignment="1">
      <alignment horizontal="center" vertical="center"/>
    </xf>
    <xf numFmtId="167" fontId="31" fillId="0" borderId="2" xfId="1" applyNumberFormat="1" applyFont="1" applyFill="1" applyBorder="1" applyAlignment="1">
      <alignment horizontal="right"/>
    </xf>
    <xf numFmtId="167" fontId="31" fillId="0" borderId="2" xfId="0" applyNumberFormat="1" applyFont="1" applyBorder="1" applyAlignment="1">
      <alignment horizontal="center" vertical="center"/>
    </xf>
    <xf numFmtId="167" fontId="32" fillId="0" borderId="2" xfId="0" applyNumberFormat="1" applyFont="1" applyBorder="1"/>
    <xf numFmtId="167" fontId="18" fillId="0" borderId="2" xfId="1" applyNumberFormat="1" applyFont="1" applyFill="1" applyBorder="1" applyAlignment="1">
      <alignment horizontal="right"/>
    </xf>
    <xf numFmtId="167" fontId="20" fillId="0" borderId="0" xfId="0" applyNumberFormat="1" applyFont="1"/>
    <xf numFmtId="169" fontId="20" fillId="2" borderId="2" xfId="2" applyNumberFormat="1" applyFont="1" applyFill="1" applyBorder="1"/>
    <xf numFmtId="169" fontId="20" fillId="0" borderId="2" xfId="3" applyNumberFormat="1" applyFont="1" applyBorder="1" applyAlignment="1">
      <alignment horizontal="center" vertical="center" wrapText="1"/>
    </xf>
    <xf numFmtId="169" fontId="18" fillId="0" borderId="2" xfId="0" applyNumberFormat="1" applyFont="1" applyBorder="1" applyAlignment="1">
      <alignment horizontal="center" vertical="center"/>
    </xf>
    <xf numFmtId="169" fontId="31" fillId="0" borderId="2" xfId="1" applyNumberFormat="1" applyFont="1" applyBorder="1" applyAlignment="1">
      <alignment horizontal="right"/>
    </xf>
    <xf numFmtId="169" fontId="18" fillId="0" borderId="2" xfId="1" applyNumberFormat="1" applyFont="1" applyBorder="1" applyAlignment="1">
      <alignment horizontal="right"/>
    </xf>
    <xf numFmtId="169" fontId="11" fillId="2" borderId="2" xfId="6" applyNumberFormat="1" applyFont="1" applyFill="1" applyBorder="1"/>
    <xf numFmtId="169" fontId="20" fillId="0" borderId="0" xfId="0" applyNumberFormat="1" applyFont="1"/>
    <xf numFmtId="167" fontId="14" fillId="2" borderId="2" xfId="2" applyNumberFormat="1" applyFont="1" applyFill="1" applyBorder="1"/>
    <xf numFmtId="167" fontId="4" fillId="0" borderId="2" xfId="3" applyNumberFormat="1" applyFont="1" applyBorder="1" applyAlignment="1">
      <alignment horizontal="center" vertical="center" wrapText="1"/>
    </xf>
    <xf numFmtId="167" fontId="3" fillId="0" borderId="2" xfId="4" applyNumberFormat="1" applyFont="1" applyBorder="1" applyAlignment="1">
      <alignment horizontal="center" vertical="center"/>
    </xf>
    <xf numFmtId="167" fontId="4" fillId="6" borderId="2" xfId="0" applyNumberFormat="1" applyFont="1" applyFill="1" applyBorder="1" applyAlignment="1">
      <alignment horizontal="center" vertical="top" wrapText="1"/>
    </xf>
    <xf numFmtId="167" fontId="3" fillId="0" borderId="0" xfId="0" applyNumberFormat="1" applyFont="1"/>
    <xf numFmtId="167" fontId="3" fillId="2" borderId="2" xfId="0" applyNumberFormat="1" applyFont="1" applyFill="1" applyBorder="1" applyAlignment="1">
      <alignment horizontal="center" vertical="top" wrapText="1"/>
    </xf>
    <xf numFmtId="167" fontId="3" fillId="0" borderId="2" xfId="0" applyNumberFormat="1" applyFont="1" applyBorder="1" applyAlignment="1">
      <alignment horizontal="center" vertical="top" wrapText="1"/>
    </xf>
    <xf numFmtId="167" fontId="15" fillId="7" borderId="2" xfId="2" applyNumberFormat="1" applyFont="1" applyFill="1" applyBorder="1"/>
    <xf numFmtId="168" fontId="14" fillId="2" borderId="2" xfId="2" applyNumberFormat="1" applyFont="1" applyFill="1" applyBorder="1" applyAlignment="1">
      <alignment horizontal="right"/>
    </xf>
    <xf numFmtId="168" fontId="4" fillId="0" borderId="2" xfId="3" applyNumberFormat="1" applyFont="1" applyBorder="1" applyAlignment="1">
      <alignment horizontal="right" vertical="center" wrapText="1"/>
    </xf>
    <xf numFmtId="168" fontId="3" fillId="0" borderId="2" xfId="4" applyNumberFormat="1" applyFont="1" applyBorder="1" applyAlignment="1">
      <alignment horizontal="right" vertical="center"/>
    </xf>
    <xf numFmtId="168" fontId="5" fillId="2" borderId="7" xfId="0" applyNumberFormat="1" applyFont="1" applyFill="1" applyBorder="1" applyAlignment="1">
      <alignment horizontal="right"/>
    </xf>
    <xf numFmtId="168" fontId="3" fillId="0" borderId="0" xfId="0" applyNumberFormat="1" applyFont="1" applyAlignment="1">
      <alignment horizontal="right"/>
    </xf>
    <xf numFmtId="168" fontId="4" fillId="2" borderId="2" xfId="0" applyNumberFormat="1" applyFont="1" applyFill="1" applyBorder="1" applyAlignment="1">
      <alignment horizontal="right" vertical="top" wrapText="1"/>
    </xf>
    <xf numFmtId="168" fontId="4" fillId="0" borderId="2" xfId="0" applyNumberFormat="1" applyFont="1" applyBorder="1" applyAlignment="1">
      <alignment horizontal="right" vertical="top" wrapText="1"/>
    </xf>
    <xf numFmtId="168" fontId="15" fillId="7" borderId="2" xfId="2" applyNumberFormat="1" applyFont="1" applyFill="1" applyBorder="1" applyAlignment="1">
      <alignment horizontal="right"/>
    </xf>
    <xf numFmtId="0" fontId="4" fillId="2" borderId="2" xfId="4" applyFont="1" applyFill="1" applyBorder="1" applyAlignment="1">
      <alignment horizontal="left" vertical="center" wrapText="1"/>
    </xf>
    <xf numFmtId="166" fontId="15" fillId="2" borderId="2" xfId="4" applyNumberFormat="1" applyFont="1" applyFill="1" applyBorder="1" applyAlignment="1">
      <alignment horizontal="right" vertical="center"/>
    </xf>
    <xf numFmtId="2" fontId="8" fillId="2" borderId="2" xfId="2" applyNumberFormat="1" applyFont="1" applyFill="1" applyBorder="1"/>
    <xf numFmtId="167" fontId="8" fillId="2" borderId="2" xfId="2" applyNumberFormat="1" applyFont="1" applyFill="1" applyBorder="1"/>
    <xf numFmtId="168" fontId="4" fillId="2" borderId="2" xfId="2" applyNumberFormat="1" applyFont="1" applyFill="1" applyBorder="1" applyAlignment="1">
      <alignment horizontal="right"/>
    </xf>
    <xf numFmtId="2" fontId="15" fillId="7" borderId="2" xfId="2" applyNumberFormat="1" applyFont="1" applyFill="1" applyBorder="1"/>
  </cellXfs>
  <cellStyles count="7">
    <cellStyle name="Comma 2" xfId="5" xr:uid="{00000000-0005-0000-0000-000000000000}"/>
    <cellStyle name="Hiperveza" xfId="6" builtinId="8"/>
    <cellStyle name="Normal_3_Troskovnik" xfId="3" xr:uid="{00000000-0005-0000-0000-000004000000}"/>
    <cellStyle name="Normal_MP.2002.Prilog 1" xfId="4" xr:uid="{00000000-0005-0000-0000-000005000000}"/>
    <cellStyle name="Normalno" xfId="0" builtinId="0"/>
    <cellStyle name="Obično 2" xfId="2" xr:uid="{00000000-0005-0000-0000-000006000000}"/>
    <cellStyle name="Valuta" xfId="1" builtinId="4"/>
  </cellStyles>
  <dxfs count="0"/>
  <tableStyles count="0" defaultTableStyle="TableStyleMedium9" defaultPivotStyle="PivotStyleLight16"/>
  <colors>
    <mruColors>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3952875</xdr:colOff>
      <xdr:row>8</xdr:row>
      <xdr:rowOff>28575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61974" y="495300"/>
          <a:ext cx="4867275" cy="838200"/>
        </a:xfrm>
        <a:prstGeom prst="rect">
          <a:avLst/>
        </a:prstGeom>
        <a:solidFill>
          <a:srgbClr val="FFFFFF"/>
        </a:solidFill>
        <a:ln w="9525">
          <a:solidFill>
            <a:srgbClr val="000000"/>
          </a:solidFill>
          <a:miter lim="800000"/>
          <a:headEnd/>
          <a:tailEnd/>
        </a:ln>
      </xdr:spPr>
      <xdr:txBody>
        <a:bodyPr wrap="square" lIns="27432" tIns="2286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hr-HR" sz="2000" b="0" i="0" u="none" strike="noStrike" baseline="0">
              <a:solidFill>
                <a:srgbClr val="000000"/>
              </a:solidFill>
              <a:latin typeface="Arial"/>
              <a:cs typeface="Arial"/>
            </a:rPr>
            <a:t>Elektro-Knochl d.o.o.</a:t>
          </a:r>
        </a:p>
        <a:p>
          <a:pPr algn="ctr" rtl="0">
            <a:defRPr sz="1000"/>
          </a:pPr>
          <a:r>
            <a:rPr lang="hr-HR" sz="1200" b="0" i="0" u="none" strike="noStrike" baseline="0">
              <a:solidFill>
                <a:srgbClr val="000000"/>
              </a:solidFill>
              <a:latin typeface="Arial"/>
              <a:cs typeface="Arial"/>
            </a:rPr>
            <a:t>Sv. Leopolda Mandića 111P, OSIJEK ,MBS: 030203522</a:t>
          </a:r>
        </a:p>
      </xdr:txBody>
    </xdr:sp>
    <xdr:clientData/>
  </xdr:twoCellAnchor>
  <xdr:oneCellAnchor>
    <xdr:from>
      <xdr:col>1</xdr:col>
      <xdr:colOff>0</xdr:colOff>
      <xdr:row>3</xdr:row>
      <xdr:rowOff>0</xdr:rowOff>
    </xdr:from>
    <xdr:ext cx="4867275" cy="838200"/>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609600" y="485775"/>
          <a:ext cx="4867275" cy="838200"/>
        </a:xfrm>
        <a:prstGeom prst="rect">
          <a:avLst/>
        </a:prstGeom>
        <a:solidFill>
          <a:srgbClr val="FFFFFF"/>
        </a:solidFill>
        <a:ln w="9525">
          <a:solidFill>
            <a:srgbClr val="000000"/>
          </a:solidFill>
          <a:miter lim="800000"/>
          <a:headEnd/>
          <a:tailEnd/>
        </a:ln>
      </xdr:spPr>
      <xdr:txBody>
        <a:bodyPr wrap="square" lIns="27432" tIns="2286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hr-HR" sz="2000" b="0" i="0" u="none" strike="noStrike" baseline="0">
              <a:solidFill>
                <a:srgbClr val="000000"/>
              </a:solidFill>
              <a:latin typeface="Arial"/>
              <a:cs typeface="Arial"/>
            </a:rPr>
            <a:t>Elektro-Knochl d.o.o.</a:t>
          </a:r>
        </a:p>
        <a:p>
          <a:pPr algn="ctr" rtl="0">
            <a:defRPr sz="1000"/>
          </a:pPr>
          <a:r>
            <a:rPr lang="hr-HR" sz="1200" b="0" i="0" u="none" strike="noStrike" baseline="0">
              <a:solidFill>
                <a:srgbClr val="000000"/>
              </a:solidFill>
              <a:latin typeface="Arial"/>
              <a:cs typeface="Arial"/>
            </a:rPr>
            <a:t>Vnkovačka cesta 43, OSIJEK ,OIB:00190011025</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vi-opi\izgradnja\Doc\Planovi\2013\Specifikacije\Specifikacija%20NN%202013%20Slati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jenik"/>
      <sheetName val="PredložakLookUp"/>
      <sheetName val="PredložakSortirano"/>
      <sheetName val="PredložakZaPromejnu"/>
      <sheetName val="Predložak"/>
      <sheetName val="Vrijednosti prema projektu (2)"/>
      <sheetName val="Vrijednosti za nabavu (2)"/>
      <sheetName val="Vrijednosti za nabavu (3)"/>
      <sheetName val="Vrijednosti za nabavu ELM"/>
      <sheetName val="Pumpkin_Zvon"/>
      <sheetName val="NN G. Predrijevo završetak"/>
      <sheetName val="NN Noskovci i Dubrava završetak"/>
      <sheetName val="NN TS Kreminac završetak"/>
      <sheetName val="NN TS Slatina 17 završetak"/>
      <sheetName val="Tome Matića"/>
      <sheetName val="NN Medinci"/>
      <sheetName val="Priklj farma Vaška"/>
      <sheetName val="Priklj farma Cad_lug"/>
      <sheetName val="Priklj vodocrpiliste Vocin"/>
      <sheetName val="Priklj_ dom Stubl"/>
      <sheetName val="NN Kapinci"/>
      <sheetName val="NN Vraneševci"/>
      <sheetName val="NN Borik"/>
      <sheetName val="NN Gornji Miholjac"/>
      <sheetName val="NN Medinci SNP"/>
      <sheetName val="NN Kapinci SNP"/>
      <sheetName val="NN Vraneševci SNP"/>
      <sheetName val="NN Borik SNP"/>
      <sheetName val="NN iz TS Zrinskog II"/>
      <sheetName val="NN Vinogradska"/>
      <sheetName val="NN kralja Zvonimira"/>
      <sheetName val="NN Nova Šarovka"/>
      <sheetName val="MdlCjenikUpdate"/>
      <sheetName val="MdlZaNarudzbu"/>
      <sheetName val="MdlRazno"/>
      <sheetName val="MdlPomocni"/>
      <sheetName val="MdlUkupnaSpecifikacija"/>
      <sheetName val="MdlUkupnaZaNabavu"/>
      <sheetName val="DlgProracunUkupneSpecifikacije"/>
      <sheetName val="MdlSakrijOtkrij"/>
      <sheetName val="DlgShtSakrijOtkrij"/>
      <sheetName val="Vrijednosti za nabavu Dalibor"/>
      <sheetName val="WSheet"/>
      <sheetName val="WSheet2"/>
      <sheetName val="NN Dobric"/>
      <sheetName val="NN Smude"/>
      <sheetName val="NN Rijenci"/>
      <sheetName val="NN Sekulinci 2"/>
      <sheetName val="NN Sekulinci 1"/>
      <sheetName val="NNGMeljani 1"/>
      <sheetName val="NNGMeljani 2"/>
      <sheetName val="NNM Šaševo"/>
      <sheetName val="NN Miljevci"/>
      <sheetName val="NNM V. Nazora i Gjalskog"/>
      <sheetName val="27_Pumpkin"/>
      <sheetName val="27_Pumpkin (2)"/>
      <sheetName val="Sopje 4 rasplet"/>
      <sheetName val="prikljucak"/>
      <sheetName val="Vrijednosti prema projektu"/>
      <sheetName val="Vrijednosti prema projektu  (3)"/>
      <sheetName val="Vrijednosti za nabavu"/>
      <sheetName val="Razrada radova"/>
      <sheetName val="Ukupna specifikacija"/>
      <sheetName val="Ukupna za nadmetanje"/>
      <sheetName val="Ukupna za PL2 (2)"/>
      <sheetName val="Ukupna za PL2"/>
      <sheetName val="Ukupna za nabavu"/>
      <sheetName val="Module2"/>
    </sheetNames>
    <sheetDataSet>
      <sheetData sheetId="0" refreshError="1">
        <row r="1">
          <cell r="A1" t="str">
            <v>SIFRA</v>
          </cell>
          <cell r="B1" t="str">
            <v>NAZIV</v>
          </cell>
          <cell r="C1" t="str">
            <v>KATALOG</v>
          </cell>
          <cell r="D1" t="str">
            <v>JADINICA</v>
          </cell>
          <cell r="E1" t="str">
            <v>CIJENA</v>
          </cell>
          <cell r="F1" t="str">
            <v>NATJEČAJ</v>
          </cell>
          <cell r="G1" t="str">
            <v>GRUPA</v>
          </cell>
          <cell r="H1" t="str">
            <v>BROJ</v>
          </cell>
          <cell r="I1" t="str">
            <v>DOBAVLJAČ</v>
          </cell>
          <cell r="J1" t="str">
            <v>CIJENA</v>
          </cell>
          <cell r="K1" t="str">
            <v>SKRAĆENI NAZIV</v>
          </cell>
          <cell r="L1" t="str">
            <v>JS</v>
          </cell>
        </row>
        <row r="2">
          <cell r="A2">
            <v>20000</v>
          </cell>
          <cell r="B2" t="str">
            <v>SB 200/9 An</v>
          </cell>
          <cell r="C2">
            <v>0</v>
          </cell>
          <cell r="D2" t="str">
            <v>kom</v>
          </cell>
          <cell r="E2">
            <v>1140</v>
          </cell>
          <cell r="F2" t="str">
            <v>S24/12</v>
          </cell>
          <cell r="G2">
            <v>0</v>
          </cell>
          <cell r="H2" t="str">
            <v>1.</v>
          </cell>
          <cell r="I2" t="str">
            <v>ZTB</v>
          </cell>
          <cell r="K2" t="str">
            <v>SB 200/9 An</v>
          </cell>
          <cell r="L2" t="str">
            <v>0420050010</v>
          </cell>
        </row>
        <row r="3">
          <cell r="A3">
            <v>20010</v>
          </cell>
          <cell r="B3" t="str">
            <v>SB 200/10 An</v>
          </cell>
          <cell r="C3">
            <v>0</v>
          </cell>
          <cell r="D3" t="str">
            <v>kom</v>
          </cell>
          <cell r="E3">
            <v>1354</v>
          </cell>
          <cell r="F3" t="str">
            <v>S24/12</v>
          </cell>
          <cell r="G3">
            <v>0</v>
          </cell>
          <cell r="H3" t="str">
            <v>8.</v>
          </cell>
          <cell r="I3" t="str">
            <v>ZTB</v>
          </cell>
          <cell r="K3" t="str">
            <v>SB 200/10 An</v>
          </cell>
          <cell r="L3" t="str">
            <v>0420050015</v>
          </cell>
        </row>
        <row r="4">
          <cell r="A4">
            <v>20020</v>
          </cell>
          <cell r="B4" t="str">
            <v>SB  315/9 An</v>
          </cell>
          <cell r="C4">
            <v>0</v>
          </cell>
          <cell r="D4" t="str">
            <v>kom</v>
          </cell>
          <cell r="E4">
            <v>1153</v>
          </cell>
          <cell r="F4" t="str">
            <v>S24/12</v>
          </cell>
          <cell r="G4">
            <v>0</v>
          </cell>
          <cell r="H4" t="str">
            <v>2.</v>
          </cell>
          <cell r="I4" t="str">
            <v>ZTB</v>
          </cell>
          <cell r="K4" t="str">
            <v>SB  315/9 An</v>
          </cell>
          <cell r="L4" t="str">
            <v>0420050020</v>
          </cell>
        </row>
        <row r="5">
          <cell r="A5">
            <v>20030</v>
          </cell>
          <cell r="B5" t="str">
            <v>SB  315/10 An</v>
          </cell>
          <cell r="C5">
            <v>0</v>
          </cell>
          <cell r="D5" t="str">
            <v>kom</v>
          </cell>
          <cell r="E5">
            <v>1504</v>
          </cell>
          <cell r="F5" t="str">
            <v>S24/12</v>
          </cell>
          <cell r="G5">
            <v>0</v>
          </cell>
          <cell r="H5" t="str">
            <v>9.</v>
          </cell>
          <cell r="I5" t="str">
            <v>ZTB</v>
          </cell>
          <cell r="K5" t="str">
            <v>SB  315/10 An</v>
          </cell>
          <cell r="L5" t="str">
            <v>0420050025</v>
          </cell>
        </row>
        <row r="6">
          <cell r="A6">
            <v>20040</v>
          </cell>
          <cell r="B6" t="str">
            <v>SB  500/9 An</v>
          </cell>
          <cell r="C6">
            <v>0</v>
          </cell>
          <cell r="D6" t="str">
            <v>kom</v>
          </cell>
          <cell r="E6">
            <v>1501</v>
          </cell>
          <cell r="F6" t="str">
            <v>S24/12</v>
          </cell>
          <cell r="G6">
            <v>0</v>
          </cell>
          <cell r="H6" t="str">
            <v>3.</v>
          </cell>
          <cell r="I6" t="str">
            <v>ZTB</v>
          </cell>
          <cell r="K6" t="str">
            <v>SB  500/9 An</v>
          </cell>
          <cell r="L6" t="str">
            <v>0420050030</v>
          </cell>
        </row>
        <row r="7">
          <cell r="A7">
            <v>20050</v>
          </cell>
          <cell r="B7" t="str">
            <v>SB  500/10 An</v>
          </cell>
          <cell r="C7">
            <v>0</v>
          </cell>
          <cell r="D7" t="str">
            <v>kom</v>
          </cell>
          <cell r="E7">
            <v>1877</v>
          </cell>
          <cell r="F7" t="str">
            <v>S24/12</v>
          </cell>
          <cell r="G7">
            <v>0</v>
          </cell>
          <cell r="H7" t="str">
            <v>10.</v>
          </cell>
          <cell r="I7" t="str">
            <v>ZTB</v>
          </cell>
          <cell r="K7" t="str">
            <v>SB  500/10 An</v>
          </cell>
          <cell r="L7" t="str">
            <v>0420050035</v>
          </cell>
        </row>
        <row r="8">
          <cell r="A8">
            <v>20060</v>
          </cell>
          <cell r="B8" t="str">
            <v>SB  650/9 An</v>
          </cell>
          <cell r="C8">
            <v>0</v>
          </cell>
          <cell r="D8" t="str">
            <v>kom</v>
          </cell>
          <cell r="E8">
            <v>1702</v>
          </cell>
          <cell r="F8" t="str">
            <v>S24/12</v>
          </cell>
          <cell r="G8">
            <v>0</v>
          </cell>
          <cell r="H8" t="str">
            <v>4.</v>
          </cell>
          <cell r="I8" t="str">
            <v>ZTB</v>
          </cell>
          <cell r="K8" t="str">
            <v>SB  650/9 An</v>
          </cell>
          <cell r="L8" t="str">
            <v>0420050040</v>
          </cell>
        </row>
        <row r="9">
          <cell r="A9">
            <v>20070</v>
          </cell>
          <cell r="B9" t="str">
            <v>SB  650/10 An</v>
          </cell>
          <cell r="C9">
            <v>0</v>
          </cell>
          <cell r="D9" t="str">
            <v>kom</v>
          </cell>
          <cell r="E9">
            <v>1994</v>
          </cell>
          <cell r="F9" t="str">
            <v>S24/12</v>
          </cell>
          <cell r="G9">
            <v>0</v>
          </cell>
          <cell r="H9" t="str">
            <v>11.</v>
          </cell>
          <cell r="I9" t="str">
            <v>ZTB</v>
          </cell>
          <cell r="K9" t="str">
            <v>SB  650/10 An</v>
          </cell>
          <cell r="L9" t="str">
            <v>0420050045</v>
          </cell>
        </row>
        <row r="10">
          <cell r="A10">
            <v>20080</v>
          </cell>
          <cell r="B10" t="str">
            <v>SB 1000/9 An</v>
          </cell>
          <cell r="C10">
            <v>0</v>
          </cell>
          <cell r="D10" t="str">
            <v>kom</v>
          </cell>
          <cell r="E10">
            <v>1970</v>
          </cell>
          <cell r="F10" t="str">
            <v>S24/12</v>
          </cell>
          <cell r="G10">
            <v>0</v>
          </cell>
          <cell r="H10" t="str">
            <v>5.</v>
          </cell>
          <cell r="I10" t="str">
            <v>ZTB</v>
          </cell>
          <cell r="K10" t="str">
            <v>SB 1000/9 An</v>
          </cell>
          <cell r="L10" t="str">
            <v>0420050050</v>
          </cell>
        </row>
        <row r="11">
          <cell r="A11">
            <v>20090</v>
          </cell>
          <cell r="B11" t="str">
            <v>SB 1000/10 An</v>
          </cell>
          <cell r="C11">
            <v>0</v>
          </cell>
          <cell r="D11" t="str">
            <v>kom</v>
          </cell>
          <cell r="E11">
            <v>2415</v>
          </cell>
          <cell r="F11" t="str">
            <v>S24/12</v>
          </cell>
          <cell r="G11">
            <v>0</v>
          </cell>
          <cell r="H11" t="str">
            <v>12.</v>
          </cell>
          <cell r="I11" t="str">
            <v>ZTB</v>
          </cell>
          <cell r="K11" t="str">
            <v>SB 1000/10 An</v>
          </cell>
          <cell r="L11" t="str">
            <v>0420050055</v>
          </cell>
        </row>
        <row r="12">
          <cell r="A12">
            <v>20100</v>
          </cell>
          <cell r="B12" t="str">
            <v>SB 1250/9 An</v>
          </cell>
          <cell r="C12">
            <v>0</v>
          </cell>
          <cell r="D12" t="str">
            <v>kom</v>
          </cell>
          <cell r="E12">
            <v>2280</v>
          </cell>
          <cell r="F12" t="str">
            <v>S24/12</v>
          </cell>
          <cell r="G12">
            <v>0</v>
          </cell>
          <cell r="H12" t="str">
            <v>6.</v>
          </cell>
          <cell r="I12" t="str">
            <v>ZTB</v>
          </cell>
          <cell r="K12" t="str">
            <v>SB 1250/9 An</v>
          </cell>
          <cell r="L12" t="str">
            <v>0420050060</v>
          </cell>
        </row>
        <row r="13">
          <cell r="A13">
            <v>20110</v>
          </cell>
          <cell r="B13" t="str">
            <v>SB 1250/10 An</v>
          </cell>
          <cell r="C13">
            <v>0</v>
          </cell>
          <cell r="D13" t="str">
            <v>kom</v>
          </cell>
          <cell r="E13">
            <v>2707</v>
          </cell>
          <cell r="F13" t="str">
            <v>S24/12</v>
          </cell>
          <cell r="G13">
            <v>0</v>
          </cell>
          <cell r="H13" t="str">
            <v>13.</v>
          </cell>
          <cell r="I13" t="str">
            <v>ZTB</v>
          </cell>
          <cell r="K13" t="str">
            <v>SB 1250/10 An</v>
          </cell>
          <cell r="L13" t="str">
            <v>0420050065</v>
          </cell>
        </row>
        <row r="14">
          <cell r="A14">
            <v>20120</v>
          </cell>
          <cell r="B14" t="str">
            <v>SB 1600/9 An</v>
          </cell>
          <cell r="C14">
            <v>0</v>
          </cell>
          <cell r="D14" t="str">
            <v>kom</v>
          </cell>
          <cell r="E14">
            <v>2624</v>
          </cell>
          <cell r="F14" t="str">
            <v>S24/12</v>
          </cell>
          <cell r="G14">
            <v>0</v>
          </cell>
          <cell r="H14" t="str">
            <v>7.</v>
          </cell>
          <cell r="I14" t="str">
            <v>ZTB</v>
          </cell>
          <cell r="K14" t="str">
            <v>SB 1600/9 An</v>
          </cell>
          <cell r="L14" t="str">
            <v>0420050070</v>
          </cell>
        </row>
        <row r="15">
          <cell r="A15">
            <v>20130</v>
          </cell>
          <cell r="B15" t="str">
            <v>SB 1600/10 An</v>
          </cell>
          <cell r="C15">
            <v>0</v>
          </cell>
          <cell r="D15" t="str">
            <v>kom</v>
          </cell>
          <cell r="E15">
            <v>3286</v>
          </cell>
          <cell r="F15" t="str">
            <v>S24/12</v>
          </cell>
          <cell r="G15">
            <v>0</v>
          </cell>
          <cell r="H15" t="str">
            <v>14.</v>
          </cell>
          <cell r="I15" t="str">
            <v>ZTB</v>
          </cell>
          <cell r="K15" t="str">
            <v>SB 1600/10 An</v>
          </cell>
          <cell r="L15" t="str">
            <v>0420050075</v>
          </cell>
        </row>
        <row r="16">
          <cell r="A16">
            <v>20200</v>
          </cell>
          <cell r="B16" t="str">
            <v>SB 315/9 Bn</v>
          </cell>
          <cell r="C16">
            <v>0</v>
          </cell>
          <cell r="D16" t="str">
            <v>kom</v>
          </cell>
          <cell r="E16">
            <v>1153</v>
          </cell>
          <cell r="F16" t="str">
            <v>S24/12</v>
          </cell>
          <cell r="G16">
            <v>0</v>
          </cell>
          <cell r="H16" t="str">
            <v>15.</v>
          </cell>
          <cell r="I16" t="str">
            <v>ZTB</v>
          </cell>
          <cell r="K16" t="str">
            <v>SB 315/9 Bn</v>
          </cell>
          <cell r="L16" t="str">
            <v>0420060020</v>
          </cell>
        </row>
        <row r="17">
          <cell r="A17">
            <v>20210</v>
          </cell>
          <cell r="B17" t="str">
            <v>SB 500/9 Bn</v>
          </cell>
          <cell r="C17">
            <v>0</v>
          </cell>
          <cell r="D17" t="str">
            <v>kom</v>
          </cell>
          <cell r="E17">
            <v>1501</v>
          </cell>
          <cell r="F17" t="str">
            <v>S24/12</v>
          </cell>
          <cell r="G17">
            <v>0</v>
          </cell>
          <cell r="H17" t="str">
            <v>16.</v>
          </cell>
          <cell r="I17" t="str">
            <v>ZTB</v>
          </cell>
          <cell r="K17" t="str">
            <v>SB 500/9 Bn</v>
          </cell>
          <cell r="L17" t="str">
            <v>0420060030</v>
          </cell>
        </row>
        <row r="18">
          <cell r="A18">
            <v>20220</v>
          </cell>
          <cell r="B18" t="str">
            <v>SB 650/10 Bn</v>
          </cell>
          <cell r="C18">
            <v>0</v>
          </cell>
          <cell r="D18" t="str">
            <v>kom</v>
          </cell>
          <cell r="E18">
            <v>1702</v>
          </cell>
          <cell r="F18" t="str">
            <v>S24/12</v>
          </cell>
          <cell r="G18">
            <v>0</v>
          </cell>
          <cell r="H18" t="str">
            <v>17.</v>
          </cell>
          <cell r="I18" t="str">
            <v>ZTB</v>
          </cell>
          <cell r="K18" t="str">
            <v>SB 650/10 Bn</v>
          </cell>
          <cell r="L18" t="str">
            <v>0420060045</v>
          </cell>
        </row>
        <row r="19">
          <cell r="A19">
            <v>20230</v>
          </cell>
          <cell r="B19" t="str">
            <v>SB 1000/10 Bn</v>
          </cell>
          <cell r="C19">
            <v>0</v>
          </cell>
          <cell r="D19" t="str">
            <v>kom</v>
          </cell>
          <cell r="E19">
            <v>1970</v>
          </cell>
          <cell r="F19" t="str">
            <v>S24/12</v>
          </cell>
          <cell r="G19">
            <v>0</v>
          </cell>
          <cell r="H19" t="str">
            <v>18.</v>
          </cell>
          <cell r="I19" t="str">
            <v>ZTB</v>
          </cell>
          <cell r="K19" t="str">
            <v>SB 1000/10 Bn</v>
          </cell>
          <cell r="L19" t="str">
            <v>0420060055</v>
          </cell>
        </row>
        <row r="20">
          <cell r="A20">
            <v>20240</v>
          </cell>
          <cell r="B20" t="str">
            <v>SB 1250/10 Bn</v>
          </cell>
          <cell r="C20">
            <v>0</v>
          </cell>
          <cell r="D20" t="str">
            <v>kom</v>
          </cell>
          <cell r="E20">
            <v>2280</v>
          </cell>
          <cell r="F20" t="str">
            <v>S24/12</v>
          </cell>
          <cell r="G20">
            <v>0</v>
          </cell>
          <cell r="H20" t="str">
            <v>19.</v>
          </cell>
          <cell r="I20" t="str">
            <v>ZTB</v>
          </cell>
          <cell r="K20" t="str">
            <v>SB 1250/10 Bn</v>
          </cell>
          <cell r="L20" t="str">
            <v>0420060065</v>
          </cell>
        </row>
        <row r="21">
          <cell r="A21">
            <v>21000</v>
          </cell>
          <cell r="B21" t="str">
            <v xml:space="preserve">SKS 3 x 70 + 70 + 2 x 16 mm2 </v>
          </cell>
          <cell r="C21">
            <v>0</v>
          </cell>
          <cell r="D21" t="str">
            <v>m</v>
          </cell>
          <cell r="E21">
            <v>20</v>
          </cell>
          <cell r="F21" t="str">
            <v>S11/12</v>
          </cell>
          <cell r="G21">
            <v>0</v>
          </cell>
          <cell r="H21" t="str">
            <v>8.</v>
          </cell>
          <cell r="I21" t="str">
            <v>COTRA</v>
          </cell>
          <cell r="K21" t="str">
            <v xml:space="preserve">SKS 3 x 70 + 70 + 2 x 16 mm2 </v>
          </cell>
          <cell r="L21" t="str">
            <v>0505020035</v>
          </cell>
        </row>
        <row r="22">
          <cell r="A22">
            <v>21010</v>
          </cell>
          <cell r="B22" t="str">
            <v xml:space="preserve">SKS 3 x 70 + 70 mm2 </v>
          </cell>
          <cell r="C22">
            <v>0</v>
          </cell>
          <cell r="D22" t="str">
            <v>m</v>
          </cell>
          <cell r="E22">
            <v>17.510000000000002</v>
          </cell>
          <cell r="F22" t="str">
            <v>S11/12</v>
          </cell>
          <cell r="G22">
            <v>0</v>
          </cell>
          <cell r="H22" t="str">
            <v>6.</v>
          </cell>
          <cell r="I22" t="str">
            <v>COTRA</v>
          </cell>
          <cell r="K22" t="str">
            <v xml:space="preserve">SKS 3 x 70 + 70 mm2 </v>
          </cell>
          <cell r="L22" t="str">
            <v>0505020020</v>
          </cell>
        </row>
        <row r="23">
          <cell r="A23">
            <v>21040</v>
          </cell>
          <cell r="B23" t="str">
            <v>SKS 3 x 35 + 70 + 2x16 mm2</v>
          </cell>
          <cell r="C23">
            <v>0</v>
          </cell>
          <cell r="D23" t="str">
            <v>m</v>
          </cell>
          <cell r="E23">
            <v>14.42</v>
          </cell>
          <cell r="F23" t="str">
            <v>S11/12</v>
          </cell>
          <cell r="G23">
            <v>0</v>
          </cell>
          <cell r="H23" t="str">
            <v>7.</v>
          </cell>
          <cell r="I23" t="str">
            <v>COTRA</v>
          </cell>
          <cell r="K23" t="str">
            <v>SKS 3 x 35 + 70 + 2x16 mm2</v>
          </cell>
          <cell r="L23" t="str">
            <v>0505020025</v>
          </cell>
        </row>
        <row r="24">
          <cell r="A24">
            <v>21020</v>
          </cell>
          <cell r="B24" t="str">
            <v>SKS 2 x 16 mm2</v>
          </cell>
          <cell r="C24">
            <v>0</v>
          </cell>
          <cell r="D24" t="str">
            <v>m</v>
          </cell>
          <cell r="E24">
            <v>2.39</v>
          </cell>
          <cell r="F24" t="str">
            <v>S11/12</v>
          </cell>
          <cell r="G24">
            <v>0</v>
          </cell>
          <cell r="H24" t="str">
            <v>1.</v>
          </cell>
          <cell r="I24" t="str">
            <v>COTRA</v>
          </cell>
          <cell r="K24" t="str">
            <v>SKS 2 x 16 mm2</v>
          </cell>
          <cell r="L24" t="str">
            <v>0505010010</v>
          </cell>
        </row>
        <row r="25">
          <cell r="A25">
            <v>21030</v>
          </cell>
          <cell r="B25" t="str">
            <v>SKS 4 x 16 mm2</v>
          </cell>
          <cell r="C25">
            <v>0</v>
          </cell>
          <cell r="D25" t="str">
            <v>m</v>
          </cell>
          <cell r="E25">
            <v>4.76</v>
          </cell>
          <cell r="F25" t="str">
            <v>S11/12</v>
          </cell>
          <cell r="G25">
            <v>0</v>
          </cell>
          <cell r="H25" t="str">
            <v>3.</v>
          </cell>
          <cell r="I25" t="str">
            <v>COTRA</v>
          </cell>
          <cell r="K25" t="str">
            <v>SKS 4 x 16 mm2</v>
          </cell>
          <cell r="L25" t="str">
            <v>0505010020</v>
          </cell>
        </row>
        <row r="26">
          <cell r="A26">
            <v>22000</v>
          </cell>
          <cell r="B26" t="str">
            <v>ovjesni pribor za međustup, za zavješenje SKS 2x16 ili SKS 4x16 mm2</v>
          </cell>
          <cell r="C26">
            <v>0</v>
          </cell>
          <cell r="D26" t="str">
            <v>kom</v>
          </cell>
          <cell r="E26">
            <v>68.5</v>
          </cell>
          <cell r="F26" t="str">
            <v>18/12</v>
          </cell>
          <cell r="G26">
            <v>1</v>
          </cell>
          <cell r="H26">
            <v>2</v>
          </cell>
          <cell r="I26" t="str">
            <v>ELCON</v>
          </cell>
          <cell r="K26" t="str">
            <v>Ovjesni pribor za međustup</v>
          </cell>
        </row>
        <row r="27">
          <cell r="A27">
            <v>22010</v>
          </cell>
          <cell r="B27" t="str">
            <v>nosač-konzola za SKS snop</v>
          </cell>
          <cell r="C27">
            <v>0</v>
          </cell>
          <cell r="D27" t="str">
            <v>kom</v>
          </cell>
          <cell r="E27">
            <v>22.7</v>
          </cell>
          <cell r="F27" t="str">
            <v>18/12</v>
          </cell>
          <cell r="G27">
            <v>1</v>
          </cell>
          <cell r="H27">
            <v>1</v>
          </cell>
          <cell r="I27" t="str">
            <v>ELCON</v>
          </cell>
          <cell r="K27" t="str">
            <v>nosač-konzola za SKS snop</v>
          </cell>
        </row>
        <row r="28">
          <cell r="A28">
            <v>22020</v>
          </cell>
          <cell r="B28" t="str">
            <v>nosna stezaljka s karikom za neutralni vodič SKS snopa</v>
          </cell>
          <cell r="C28">
            <v>0</v>
          </cell>
          <cell r="D28" t="str">
            <v>kom</v>
          </cell>
          <cell r="E28">
            <v>34.89</v>
          </cell>
          <cell r="F28" t="str">
            <v>18/12</v>
          </cell>
          <cell r="G28">
            <v>1</v>
          </cell>
          <cell r="H28">
            <v>3</v>
          </cell>
          <cell r="I28" t="str">
            <v>ELCON</v>
          </cell>
          <cell r="K28" t="str">
            <v xml:space="preserve">nosna stezaljka za neutralni vodič </v>
          </cell>
        </row>
        <row r="29">
          <cell r="A29">
            <v>22030</v>
          </cell>
          <cell r="B29" t="str">
            <v>plastificirani remen</v>
          </cell>
          <cell r="C29">
            <v>0</v>
          </cell>
          <cell r="D29" t="str">
            <v>kom</v>
          </cell>
          <cell r="E29">
            <v>5.2</v>
          </cell>
          <cell r="F29" t="str">
            <v>18/12</v>
          </cell>
          <cell r="G29">
            <v>1</v>
          </cell>
          <cell r="H29">
            <v>8</v>
          </cell>
          <cell r="I29" t="str">
            <v>ELCON</v>
          </cell>
          <cell r="K29" t="str">
            <v>plastificirani remen</v>
          </cell>
        </row>
        <row r="30">
          <cell r="A30">
            <v>22040</v>
          </cell>
          <cell r="B30" t="str">
            <v>zatezna stezaljka za zatezanje nosivog neutralnog vodiča SKS snopa</v>
          </cell>
          <cell r="C30">
            <v>0</v>
          </cell>
          <cell r="D30" t="str">
            <v>kom</v>
          </cell>
          <cell r="E30">
            <v>67.55</v>
          </cell>
          <cell r="F30" t="str">
            <v>18/12</v>
          </cell>
          <cell r="G30">
            <v>1</v>
          </cell>
          <cell r="H30">
            <v>4</v>
          </cell>
          <cell r="I30" t="str">
            <v>ELCON</v>
          </cell>
          <cell r="K30" t="str">
            <v>zatezna stezaljka neutralnog vodiča SKS snopa</v>
          </cell>
        </row>
        <row r="31">
          <cell r="A31">
            <v>22045</v>
          </cell>
          <cell r="B31" t="str">
            <v>kutna stezaljka</v>
          </cell>
          <cell r="C31">
            <v>0</v>
          </cell>
          <cell r="D31" t="str">
            <v>kom</v>
          </cell>
          <cell r="E31">
            <v>21.5</v>
          </cell>
          <cell r="F31" t="str">
            <v>18/12</v>
          </cell>
          <cell r="G31">
            <v>1</v>
          </cell>
          <cell r="H31">
            <v>5</v>
          </cell>
          <cell r="I31" t="str">
            <v>ELCON</v>
          </cell>
          <cell r="K31" t="str">
            <v>kutna stezaljka</v>
          </cell>
        </row>
        <row r="32">
          <cell r="A32">
            <v>22046</v>
          </cell>
          <cell r="B32" t="str">
            <v>vijak M16 kutne stezaljke za betonski stup SB500</v>
          </cell>
          <cell r="C32">
            <v>0</v>
          </cell>
          <cell r="D32" t="str">
            <v>kom</v>
          </cell>
          <cell r="E32">
            <v>30.9</v>
          </cell>
          <cell r="F32" t="str">
            <v>18/12</v>
          </cell>
          <cell r="G32">
            <v>1</v>
          </cell>
          <cell r="H32">
            <v>18</v>
          </cell>
          <cell r="I32" t="str">
            <v>ELCON</v>
          </cell>
          <cell r="K32" t="str">
            <v>vijak M16 kutne stezaljke</v>
          </cell>
        </row>
        <row r="33">
          <cell r="A33">
            <v>22050</v>
          </cell>
          <cell r="B33" t="str">
            <v>konzola za zavješenje golih vodiča na betonski stup</v>
          </cell>
          <cell r="C33">
            <v>0</v>
          </cell>
          <cell r="D33" t="str">
            <v>komp</v>
          </cell>
          <cell r="E33">
            <v>356.5</v>
          </cell>
          <cell r="F33" t="str">
            <v>3/06</v>
          </cell>
          <cell r="G33">
            <v>2</v>
          </cell>
          <cell r="H33">
            <v>19</v>
          </cell>
          <cell r="I33" t="str">
            <v>nema</v>
          </cell>
          <cell r="K33" t="str">
            <v>konzola za zavješenje golih vodiča na BS</v>
          </cell>
        </row>
        <row r="34">
          <cell r="A34">
            <v>22060</v>
          </cell>
          <cell r="B34" t="str">
            <v>obujmca stupa, trodjelna za betonski stup, pocinčana, promjera 170 mm</v>
          </cell>
          <cell r="C34">
            <v>0</v>
          </cell>
          <cell r="D34" t="str">
            <v>kom</v>
          </cell>
          <cell r="E34">
            <v>45.9</v>
          </cell>
          <cell r="F34" t="str">
            <v>18/12</v>
          </cell>
          <cell r="G34">
            <v>1</v>
          </cell>
          <cell r="H34">
            <v>31</v>
          </cell>
          <cell r="I34" t="str">
            <v>ELCON</v>
          </cell>
          <cell r="K34" t="str">
            <v>obujmca stupa, trodjelna za betonski stup</v>
          </cell>
        </row>
        <row r="35">
          <cell r="A35">
            <v>23000</v>
          </cell>
          <cell r="B35" t="str">
            <v>vijak glavati M16 x 190 vruče cinčani</v>
          </cell>
          <cell r="C35">
            <v>0</v>
          </cell>
          <cell r="D35" t="str">
            <v>kom</v>
          </cell>
          <cell r="E35">
            <v>21.7</v>
          </cell>
          <cell r="F35" t="str">
            <v>18/12</v>
          </cell>
          <cell r="G35">
            <v>1</v>
          </cell>
          <cell r="H35">
            <v>11</v>
          </cell>
          <cell r="I35" t="str">
            <v>ELCON</v>
          </cell>
          <cell r="K35" t="str">
            <v>vijak glavati M16 x 190 vruče cinčani</v>
          </cell>
        </row>
        <row r="36">
          <cell r="A36">
            <v>23010</v>
          </cell>
          <cell r="B36" t="str">
            <v>vijak glavati M16 x 210 vruče cinčani</v>
          </cell>
          <cell r="C36">
            <v>0</v>
          </cell>
          <cell r="D36" t="str">
            <v>kom</v>
          </cell>
          <cell r="E36">
            <v>25</v>
          </cell>
          <cell r="F36" t="str">
            <v>18/12</v>
          </cell>
          <cell r="G36">
            <v>1</v>
          </cell>
          <cell r="H36">
            <v>12</v>
          </cell>
          <cell r="I36" t="str">
            <v>ELCON</v>
          </cell>
          <cell r="K36" t="str">
            <v>vijak glavati M16 x 210 vruče cinčani</v>
          </cell>
        </row>
        <row r="37">
          <cell r="A37">
            <v>23020</v>
          </cell>
          <cell r="B37" t="str">
            <v>vijak glavati M16 x 250 vruče cinčani</v>
          </cell>
          <cell r="C37">
            <v>0</v>
          </cell>
          <cell r="D37" t="str">
            <v>kom</v>
          </cell>
          <cell r="E37">
            <v>27</v>
          </cell>
          <cell r="F37" t="str">
            <v>18/12</v>
          </cell>
          <cell r="G37">
            <v>1</v>
          </cell>
          <cell r="H37">
            <v>13</v>
          </cell>
          <cell r="I37" t="str">
            <v>ELCON</v>
          </cell>
          <cell r="K37" t="str">
            <v>vijak glavati M16 x 250 vruče cinčani</v>
          </cell>
        </row>
        <row r="38">
          <cell r="A38">
            <v>23030</v>
          </cell>
          <cell r="B38" t="str">
            <v>vijak glavati M16 x 280 vruče cinčani</v>
          </cell>
          <cell r="C38">
            <v>0</v>
          </cell>
          <cell r="D38" t="str">
            <v>kom</v>
          </cell>
          <cell r="E38">
            <v>28</v>
          </cell>
          <cell r="F38" t="str">
            <v>18/12</v>
          </cell>
          <cell r="G38">
            <v>1</v>
          </cell>
          <cell r="H38">
            <v>14</v>
          </cell>
          <cell r="I38" t="str">
            <v>ELCON</v>
          </cell>
          <cell r="K38" t="str">
            <v>vijak glavati M16 x 280 vruče cinčani</v>
          </cell>
        </row>
        <row r="39">
          <cell r="A39">
            <v>23040</v>
          </cell>
          <cell r="B39" t="str">
            <v>vijak glavati M16 x 300 vruče cinčani</v>
          </cell>
          <cell r="C39">
            <v>0</v>
          </cell>
          <cell r="D39" t="str">
            <v>kom</v>
          </cell>
          <cell r="E39">
            <v>28.5</v>
          </cell>
          <cell r="F39" t="str">
            <v>18/12</v>
          </cell>
          <cell r="G39">
            <v>1</v>
          </cell>
          <cell r="H39">
            <v>15</v>
          </cell>
          <cell r="I39" t="str">
            <v>ELCON</v>
          </cell>
          <cell r="K39" t="str">
            <v>vijak glavati M16 x 300 vruče cinčani</v>
          </cell>
        </row>
        <row r="40">
          <cell r="A40">
            <v>23050</v>
          </cell>
          <cell r="B40" t="str">
            <v>vijak glavati M16 x 320 vruče cinčani</v>
          </cell>
          <cell r="C40">
            <v>0</v>
          </cell>
          <cell r="D40" t="str">
            <v>kom</v>
          </cell>
          <cell r="E40">
            <v>29</v>
          </cell>
          <cell r="F40" t="str">
            <v>18/12</v>
          </cell>
          <cell r="G40">
            <v>1</v>
          </cell>
          <cell r="H40">
            <v>16</v>
          </cell>
          <cell r="I40" t="str">
            <v>ELCON</v>
          </cell>
          <cell r="K40" t="str">
            <v>vijak glavati M16 x 320 vruče cinčani</v>
          </cell>
        </row>
        <row r="41">
          <cell r="A41">
            <v>23060</v>
          </cell>
          <cell r="B41" t="str">
            <v>vijak glavati M16 x 600 vruče cinčani</v>
          </cell>
          <cell r="C41">
            <v>0</v>
          </cell>
          <cell r="D41" t="str">
            <v>kom</v>
          </cell>
          <cell r="E41">
            <v>38.5</v>
          </cell>
          <cell r="F41" t="str">
            <v>18/12</v>
          </cell>
          <cell r="G41">
            <v>1</v>
          </cell>
          <cell r="H41">
            <v>17</v>
          </cell>
          <cell r="I41" t="str">
            <v>ELCON</v>
          </cell>
          <cell r="K41" t="str">
            <v>vijak glavati M16 x 600 vruče cinčani</v>
          </cell>
        </row>
        <row r="42">
          <cell r="A42">
            <v>23070</v>
          </cell>
          <cell r="B42" t="str">
            <v>vijak M12x45 vruče cinčana</v>
          </cell>
          <cell r="C42">
            <v>0</v>
          </cell>
          <cell r="D42" t="str">
            <v>kom</v>
          </cell>
          <cell r="E42">
            <v>5.99</v>
          </cell>
          <cell r="F42" t="str">
            <v>18/12</v>
          </cell>
          <cell r="G42">
            <v>1</v>
          </cell>
          <cell r="H42">
            <v>10</v>
          </cell>
          <cell r="I42" t="str">
            <v>ELCON</v>
          </cell>
          <cell r="K42" t="str">
            <v>vijak M12x45 vruče cinčana</v>
          </cell>
        </row>
        <row r="43">
          <cell r="A43">
            <v>23080</v>
          </cell>
          <cell r="B43" t="str">
            <v>vijak M6 x 25 vruče cinčana</v>
          </cell>
          <cell r="C43">
            <v>0</v>
          </cell>
          <cell r="D43" t="str">
            <v>kom</v>
          </cell>
          <cell r="E43">
            <v>1</v>
          </cell>
          <cell r="F43" t="str">
            <v>18/12</v>
          </cell>
          <cell r="G43">
            <v>1</v>
          </cell>
          <cell r="H43">
            <v>9</v>
          </cell>
          <cell r="I43" t="str">
            <v>ELCON</v>
          </cell>
          <cell r="K43" t="str">
            <v>vijak M6 x 25 vruče cinčana</v>
          </cell>
        </row>
        <row r="44">
          <cell r="A44">
            <v>23090</v>
          </cell>
          <cell r="B44" t="str">
            <v>matica M16 vruče cinčana</v>
          </cell>
          <cell r="C44">
            <v>0</v>
          </cell>
          <cell r="D44" t="str">
            <v>kom</v>
          </cell>
          <cell r="E44">
            <v>2.7</v>
          </cell>
          <cell r="F44" t="str">
            <v>18/12</v>
          </cell>
          <cell r="G44">
            <v>1</v>
          </cell>
          <cell r="H44">
            <v>23</v>
          </cell>
          <cell r="I44" t="str">
            <v>ELCON</v>
          </cell>
          <cell r="K44" t="str">
            <v>matica M16 vruče cinčana</v>
          </cell>
        </row>
        <row r="45">
          <cell r="A45">
            <v>23100</v>
          </cell>
          <cell r="B45" t="str">
            <v>matica M12 vruče cinčana</v>
          </cell>
          <cell r="C45">
            <v>0</v>
          </cell>
          <cell r="D45" t="str">
            <v>kom</v>
          </cell>
          <cell r="E45">
            <v>1.8</v>
          </cell>
          <cell r="F45" t="str">
            <v>18/12</v>
          </cell>
          <cell r="G45">
            <v>1</v>
          </cell>
          <cell r="H45">
            <v>22</v>
          </cell>
          <cell r="I45" t="str">
            <v>ELCON</v>
          </cell>
          <cell r="K45" t="str">
            <v>matica M12 vruče cinčana</v>
          </cell>
        </row>
        <row r="46">
          <cell r="A46">
            <v>23110</v>
          </cell>
          <cell r="B46" t="str">
            <v>matica M6 vruče cinčana</v>
          </cell>
          <cell r="C46">
            <v>0</v>
          </cell>
          <cell r="D46" t="str">
            <v>kom</v>
          </cell>
          <cell r="E46">
            <v>0.5</v>
          </cell>
          <cell r="F46" t="str">
            <v>18/12</v>
          </cell>
          <cell r="G46">
            <v>1</v>
          </cell>
          <cell r="H46">
            <v>21</v>
          </cell>
          <cell r="I46" t="str">
            <v>ELCON</v>
          </cell>
          <cell r="K46" t="str">
            <v>matica M6 vruče cinčana</v>
          </cell>
        </row>
        <row r="47">
          <cell r="A47">
            <v>23120</v>
          </cell>
          <cell r="B47" t="str">
            <v>podložna pločica fi 16 vruče cinčana</v>
          </cell>
          <cell r="C47">
            <v>0</v>
          </cell>
          <cell r="D47" t="str">
            <v>kom</v>
          </cell>
          <cell r="E47">
            <v>0.8</v>
          </cell>
          <cell r="F47" t="str">
            <v>18/12</v>
          </cell>
          <cell r="G47">
            <v>1</v>
          </cell>
          <cell r="H47">
            <v>26</v>
          </cell>
          <cell r="I47" t="str">
            <v>ELCON</v>
          </cell>
          <cell r="K47" t="str">
            <v>podložna pločica fi 16 vruče cinčana</v>
          </cell>
        </row>
        <row r="48">
          <cell r="A48">
            <v>23130</v>
          </cell>
          <cell r="B48" t="str">
            <v>podložna pločica fi 12 vruče cinčana</v>
          </cell>
          <cell r="C48">
            <v>0</v>
          </cell>
          <cell r="D48" t="str">
            <v>kom</v>
          </cell>
          <cell r="E48">
            <v>0.7</v>
          </cell>
          <cell r="F48" t="str">
            <v>18/12</v>
          </cell>
          <cell r="G48">
            <v>1</v>
          </cell>
          <cell r="H48">
            <v>25</v>
          </cell>
          <cell r="I48" t="str">
            <v>ELCON</v>
          </cell>
          <cell r="K48" t="str">
            <v>podložna pločica fi 12 vruče cinčana</v>
          </cell>
        </row>
        <row r="49">
          <cell r="A49">
            <v>23140</v>
          </cell>
          <cell r="B49" t="str">
            <v>podložna pločica fi 6 vruče cinčana</v>
          </cell>
          <cell r="C49">
            <v>0</v>
          </cell>
          <cell r="D49" t="str">
            <v>kom</v>
          </cell>
          <cell r="E49">
            <v>0.7</v>
          </cell>
          <cell r="F49" t="str">
            <v>18/12</v>
          </cell>
          <cell r="G49">
            <v>1</v>
          </cell>
          <cell r="H49">
            <v>24</v>
          </cell>
          <cell r="I49" t="str">
            <v>ELCON</v>
          </cell>
          <cell r="K49" t="str">
            <v>podložna pločica fi 6 vruče cinčana</v>
          </cell>
        </row>
        <row r="50">
          <cell r="A50">
            <v>24000</v>
          </cell>
          <cell r="B50" t="str">
            <v>odvodnik prenapona 0.5 KV</v>
          </cell>
          <cell r="C50">
            <v>0</v>
          </cell>
          <cell r="D50" t="str">
            <v>kom</v>
          </cell>
          <cell r="E50">
            <v>75</v>
          </cell>
          <cell r="F50" t="str">
            <v>140/09</v>
          </cell>
          <cell r="G50">
            <v>0</v>
          </cell>
          <cell r="H50" t="str">
            <v>1.</v>
          </cell>
          <cell r="I50" t="str">
            <v>BRODOMERKUR</v>
          </cell>
          <cell r="K50" t="str">
            <v>odvodnik prenapona 0.5 KV</v>
          </cell>
          <cell r="L50" t="str">
            <v>0416010015</v>
          </cell>
        </row>
        <row r="51">
          <cell r="A51">
            <v>24110</v>
          </cell>
          <cell r="B51" t="str">
            <v>stezaljka odvodnika prenapona za SKS vodiče</v>
          </cell>
          <cell r="C51">
            <v>0</v>
          </cell>
          <cell r="D51" t="str">
            <v>kom</v>
          </cell>
          <cell r="E51">
            <v>31.42</v>
          </cell>
          <cell r="F51" t="str">
            <v>18/12</v>
          </cell>
          <cell r="G51">
            <v>1</v>
          </cell>
          <cell r="H51">
            <v>36</v>
          </cell>
          <cell r="I51" t="str">
            <v>ELCON</v>
          </cell>
          <cell r="K51" t="str">
            <v>stezaljka odvodnika prenapona za SKS vodiče</v>
          </cell>
        </row>
        <row r="52">
          <cell r="A52">
            <v>24100</v>
          </cell>
          <cell r="B52" t="str">
            <v>stezaljka odvodnika prenapona za neizolirane vodiče Al ili Cu presjeka 16 do 120 mm2</v>
          </cell>
          <cell r="C52">
            <v>0</v>
          </cell>
          <cell r="D52" t="str">
            <v>kom</v>
          </cell>
          <cell r="E52">
            <v>17.989999999999998</v>
          </cell>
          <cell r="F52" t="str">
            <v>18/12</v>
          </cell>
          <cell r="G52">
            <v>1</v>
          </cell>
          <cell r="H52">
            <v>35</v>
          </cell>
          <cell r="I52" t="str">
            <v>ELCON</v>
          </cell>
          <cell r="K52" t="str">
            <v>stezaljka odvodnika za gole vodiče vodiče</v>
          </cell>
        </row>
        <row r="53">
          <cell r="A53">
            <v>24020</v>
          </cell>
          <cell r="B53" t="str">
            <v>odvodnik prenapona 0.5 KV za sabirnicu</v>
          </cell>
          <cell r="C53">
            <v>0</v>
          </cell>
          <cell r="D53" t="str">
            <v>kom</v>
          </cell>
          <cell r="E53">
            <v>120</v>
          </cell>
          <cell r="F53">
            <v>2003</v>
          </cell>
          <cell r="G53">
            <v>0</v>
          </cell>
          <cell r="H53">
            <v>0</v>
          </cell>
          <cell r="I53" t="str">
            <v>nema</v>
          </cell>
          <cell r="K53" t="str">
            <v>odvodnik prenapona 0.5 KV za sabirnicu</v>
          </cell>
        </row>
        <row r="54">
          <cell r="A54">
            <v>25000</v>
          </cell>
          <cell r="B54" t="str">
            <v>kabelska stopica 70/12</v>
          </cell>
          <cell r="C54">
            <v>0</v>
          </cell>
          <cell r="D54" t="str">
            <v>kom</v>
          </cell>
          <cell r="E54">
            <v>4.4000000000000004</v>
          </cell>
          <cell r="F54" t="str">
            <v>20/12</v>
          </cell>
          <cell r="G54">
            <v>2</v>
          </cell>
          <cell r="H54">
            <v>38</v>
          </cell>
          <cell r="I54" t="str">
            <v>ALLES</v>
          </cell>
          <cell r="K54" t="str">
            <v>stopica 70/12</v>
          </cell>
        </row>
        <row r="55">
          <cell r="A55">
            <v>25010</v>
          </cell>
          <cell r="B55" t="str">
            <v>kabelska stopica 16/6</v>
          </cell>
          <cell r="C55">
            <v>0</v>
          </cell>
          <cell r="D55" t="str">
            <v>kom</v>
          </cell>
          <cell r="E55">
            <v>2.4900000000000002</v>
          </cell>
          <cell r="F55" t="str">
            <v>20/12</v>
          </cell>
          <cell r="G55">
            <v>2</v>
          </cell>
          <cell r="H55">
            <v>28</v>
          </cell>
          <cell r="I55" t="str">
            <v>ALLES</v>
          </cell>
          <cell r="K55" t="str">
            <v>stopica 16/6</v>
          </cell>
        </row>
        <row r="56">
          <cell r="A56">
            <v>25020</v>
          </cell>
          <cell r="B56" t="str">
            <v>kompresijska stezaljka 70/70</v>
          </cell>
          <cell r="C56" t="str">
            <v>77.74.70.</v>
          </cell>
          <cell r="D56" t="str">
            <v>kom</v>
          </cell>
          <cell r="E56">
            <v>14.9</v>
          </cell>
          <cell r="F56" t="str">
            <v>18/12</v>
          </cell>
          <cell r="G56">
            <v>1</v>
          </cell>
          <cell r="H56">
            <v>32</v>
          </cell>
          <cell r="I56" t="str">
            <v>ELCON</v>
          </cell>
          <cell r="K56" t="str">
            <v>kompresijska stezaljka 70/70</v>
          </cell>
        </row>
        <row r="57">
          <cell r="A57">
            <v>25030</v>
          </cell>
          <cell r="B57" t="str">
            <v>kompresijska stezaljka 70/16</v>
          </cell>
          <cell r="C57" t="str">
            <v>77.74.16.</v>
          </cell>
          <cell r="D57" t="str">
            <v>kom</v>
          </cell>
          <cell r="E57">
            <v>12.99</v>
          </cell>
          <cell r="F57" t="str">
            <v>18/12</v>
          </cell>
          <cell r="G57">
            <v>1</v>
          </cell>
          <cell r="H57">
            <v>33</v>
          </cell>
          <cell r="I57" t="str">
            <v>ELCON</v>
          </cell>
          <cell r="K57" t="str">
            <v>kompresijska stezaljka 70/16</v>
          </cell>
        </row>
        <row r="58">
          <cell r="A58">
            <v>25040</v>
          </cell>
          <cell r="B58" t="str">
            <v>kompresijska stezaljka 16/16</v>
          </cell>
          <cell r="C58" t="str">
            <v>77.70.16.</v>
          </cell>
          <cell r="D58" t="str">
            <v>kom</v>
          </cell>
          <cell r="E58">
            <v>11.5</v>
          </cell>
          <cell r="F58" t="str">
            <v>18/12</v>
          </cell>
          <cell r="G58">
            <v>1</v>
          </cell>
          <cell r="H58">
            <v>34</v>
          </cell>
          <cell r="I58" t="str">
            <v>ELCON</v>
          </cell>
          <cell r="K58" t="str">
            <v>kompresijska stezaljka 16/16</v>
          </cell>
        </row>
        <row r="59">
          <cell r="A59">
            <v>25050</v>
          </cell>
          <cell r="B59" t="str">
            <v>stezaljka odvojna izo. 2 odvojka</v>
          </cell>
          <cell r="C59" t="str">
            <v>77.60.10.</v>
          </cell>
          <cell r="D59" t="str">
            <v>kom</v>
          </cell>
          <cell r="E59">
            <v>33.15</v>
          </cell>
          <cell r="F59" t="str">
            <v>18/12</v>
          </cell>
          <cell r="G59">
            <v>1</v>
          </cell>
          <cell r="H59">
            <v>39</v>
          </cell>
          <cell r="I59" t="str">
            <v>ELCON</v>
          </cell>
          <cell r="K59" t="str">
            <v>stezaljka odvojna izo. 2 odvojka</v>
          </cell>
        </row>
        <row r="60">
          <cell r="A60">
            <v>25060</v>
          </cell>
          <cell r="B60" t="str">
            <v>stezaljka odvojna izo. 4 odvojka</v>
          </cell>
          <cell r="C60" t="str">
            <v>19.77.10.</v>
          </cell>
          <cell r="D60" t="str">
            <v>kom</v>
          </cell>
          <cell r="E60">
            <v>47.7</v>
          </cell>
          <cell r="F60" t="str">
            <v>18/12</v>
          </cell>
          <cell r="G60">
            <v>1</v>
          </cell>
          <cell r="H60">
            <v>40</v>
          </cell>
          <cell r="I60" t="str">
            <v>ELCON</v>
          </cell>
          <cell r="K60" t="str">
            <v>stezaljka odvojna izo. 4 odvojka</v>
          </cell>
        </row>
        <row r="61">
          <cell r="A61">
            <v>25070</v>
          </cell>
          <cell r="B61" t="str">
            <v>stezaljka izolirana odvojna za SKS 70 mm2, odvojak 70 mm2</v>
          </cell>
          <cell r="C61">
            <v>0</v>
          </cell>
          <cell r="D61" t="str">
            <v>kom</v>
          </cell>
          <cell r="E61">
            <v>0</v>
          </cell>
          <cell r="F61">
            <v>2003</v>
          </cell>
          <cell r="G61">
            <v>0</v>
          </cell>
          <cell r="H61">
            <v>0</v>
          </cell>
          <cell r="I61" t="str">
            <v>nema</v>
          </cell>
          <cell r="K61" t="str">
            <v>stezaljka odvojna izo. SKS 70/70</v>
          </cell>
        </row>
        <row r="62">
          <cell r="A62">
            <v>25080</v>
          </cell>
          <cell r="B62" t="str">
            <v>stezaljka izolirana odvojna za SKS 70 mm2, odvojak 16 mm2</v>
          </cell>
          <cell r="C62">
            <v>0</v>
          </cell>
          <cell r="D62" t="str">
            <v>kom</v>
          </cell>
          <cell r="E62">
            <v>22.94</v>
          </cell>
          <cell r="F62" t="str">
            <v>18/12</v>
          </cell>
          <cell r="G62">
            <v>1</v>
          </cell>
          <cell r="H62">
            <v>37</v>
          </cell>
          <cell r="I62" t="str">
            <v>ELCON</v>
          </cell>
          <cell r="K62" t="str">
            <v>stezaljka odvojna izo. SKS 70/16</v>
          </cell>
        </row>
        <row r="63">
          <cell r="A63">
            <v>25090</v>
          </cell>
          <cell r="B63" t="str">
            <v>stezaljka izolirana odvojna za SKS 16 mm2, odvojak 16 mm2</v>
          </cell>
          <cell r="C63">
            <v>0</v>
          </cell>
          <cell r="D63" t="str">
            <v>kom</v>
          </cell>
          <cell r="E63">
            <v>22.94</v>
          </cell>
          <cell r="F63" t="str">
            <v>18/12</v>
          </cell>
          <cell r="G63">
            <v>1</v>
          </cell>
          <cell r="H63">
            <v>38</v>
          </cell>
          <cell r="I63" t="str">
            <v>ELCON</v>
          </cell>
          <cell r="K63" t="str">
            <v>stezaljka odvojna izo. SKS 16/16</v>
          </cell>
        </row>
        <row r="64">
          <cell r="A64">
            <v>25100</v>
          </cell>
          <cell r="B64" t="str">
            <v>lim za krov (crijep)</v>
          </cell>
          <cell r="C64">
            <v>0</v>
          </cell>
          <cell r="D64" t="str">
            <v>kom</v>
          </cell>
          <cell r="E64">
            <v>20.6</v>
          </cell>
          <cell r="F64" t="str">
            <v>18/12</v>
          </cell>
          <cell r="G64">
            <v>1</v>
          </cell>
          <cell r="H64">
            <v>28</v>
          </cell>
          <cell r="I64" t="str">
            <v>ELCON</v>
          </cell>
          <cell r="K64" t="str">
            <v>lim za krov (crijep)</v>
          </cell>
        </row>
        <row r="65">
          <cell r="A65">
            <v>25110</v>
          </cell>
          <cell r="B65" t="str">
            <v>lim za krov (valoviti)</v>
          </cell>
          <cell r="C65">
            <v>0</v>
          </cell>
          <cell r="D65" t="str">
            <v>kom</v>
          </cell>
          <cell r="E65">
            <v>22.9</v>
          </cell>
          <cell r="F65" t="str">
            <v>18/12</v>
          </cell>
          <cell r="G65">
            <v>1</v>
          </cell>
          <cell r="H65">
            <v>29</v>
          </cell>
          <cell r="I65" t="str">
            <v>ELCON</v>
          </cell>
          <cell r="K65" t="str">
            <v>lim za krov (valoviti)</v>
          </cell>
        </row>
        <row r="66">
          <cell r="A66">
            <v>25120</v>
          </cell>
          <cell r="B66" t="str">
            <v>vijak za krov M16 x 300 s kukom</v>
          </cell>
          <cell r="C66">
            <v>0</v>
          </cell>
          <cell r="D66" t="str">
            <v>kom</v>
          </cell>
          <cell r="E66">
            <v>39.950000000000003</v>
          </cell>
          <cell r="F66" t="str">
            <v>18/12</v>
          </cell>
          <cell r="G66">
            <v>1</v>
          </cell>
          <cell r="H66">
            <v>20</v>
          </cell>
          <cell r="I66" t="str">
            <v>ELCON</v>
          </cell>
          <cell r="K66" t="str">
            <v>vijak za krov M16 x 300 s kukom</v>
          </cell>
        </row>
        <row r="67">
          <cell r="A67">
            <v>25130</v>
          </cell>
          <cell r="B67" t="str">
            <v>stezaljka krajnja SICAMA</v>
          </cell>
          <cell r="C67">
            <v>0</v>
          </cell>
          <cell r="D67" t="str">
            <v>kom</v>
          </cell>
          <cell r="E67">
            <v>28.9</v>
          </cell>
          <cell r="F67" t="str">
            <v>18/12</v>
          </cell>
          <cell r="G67">
            <v>1</v>
          </cell>
          <cell r="H67">
            <v>30</v>
          </cell>
          <cell r="I67" t="str">
            <v>ELCON</v>
          </cell>
          <cell r="K67" t="str">
            <v>stezaljka krajnja SICAMA</v>
          </cell>
        </row>
        <row r="68">
          <cell r="A68">
            <v>25200</v>
          </cell>
          <cell r="B68" t="str">
            <v>oklopni osigurač (pancer), 3 x 63 A</v>
          </cell>
          <cell r="C68">
            <v>0</v>
          </cell>
          <cell r="D68" t="str">
            <v>kom</v>
          </cell>
          <cell r="E68">
            <v>156</v>
          </cell>
          <cell r="F68">
            <v>2004</v>
          </cell>
          <cell r="G68">
            <v>0</v>
          </cell>
          <cell r="H68">
            <v>0</v>
          </cell>
          <cell r="I68" t="str">
            <v>nema</v>
          </cell>
          <cell r="K68" t="str">
            <v>oklopni osigurač (pancer), 3 x 63 A</v>
          </cell>
        </row>
        <row r="69">
          <cell r="A69">
            <v>25210</v>
          </cell>
          <cell r="B69" t="str">
            <v>oklopni osigurač (pancer), 1 x 63 A</v>
          </cell>
          <cell r="C69">
            <v>0</v>
          </cell>
          <cell r="D69" t="str">
            <v>kom</v>
          </cell>
          <cell r="E69">
            <v>126</v>
          </cell>
          <cell r="F69">
            <v>2004</v>
          </cell>
          <cell r="G69">
            <v>0</v>
          </cell>
          <cell r="H69">
            <v>0</v>
          </cell>
          <cell r="I69" t="str">
            <v>nema</v>
          </cell>
          <cell r="K69" t="str">
            <v>oklopni osigurač (pancer), 1 x 63 A</v>
          </cell>
        </row>
        <row r="70">
          <cell r="A70">
            <v>25220</v>
          </cell>
          <cell r="B70" t="str">
            <v>podmetač za oklopni osigurač, protupožarni, 1x63 A</v>
          </cell>
          <cell r="C70">
            <v>0</v>
          </cell>
          <cell r="D70" t="str">
            <v>kom</v>
          </cell>
          <cell r="E70">
            <v>5</v>
          </cell>
          <cell r="F70">
            <v>2004</v>
          </cell>
          <cell r="G70">
            <v>0</v>
          </cell>
          <cell r="H70">
            <v>0</v>
          </cell>
          <cell r="I70" t="str">
            <v>nema</v>
          </cell>
          <cell r="K70" t="str">
            <v>podmetač za oklopni osigurač 1x63 A</v>
          </cell>
        </row>
        <row r="71">
          <cell r="A71">
            <v>25230</v>
          </cell>
          <cell r="B71" t="str">
            <v>podmetač za oklopni osigurač, protupožarni, 3x63 A</v>
          </cell>
          <cell r="C71">
            <v>0</v>
          </cell>
          <cell r="D71" t="str">
            <v>kom</v>
          </cell>
          <cell r="E71">
            <v>5</v>
          </cell>
          <cell r="F71">
            <v>2004</v>
          </cell>
          <cell r="G71">
            <v>0</v>
          </cell>
          <cell r="H71">
            <v>0</v>
          </cell>
          <cell r="I71" t="str">
            <v>nema</v>
          </cell>
          <cell r="K71" t="str">
            <v>podmetač za oklopni osigurač 3x63 A</v>
          </cell>
        </row>
        <row r="72">
          <cell r="A72">
            <v>26000</v>
          </cell>
          <cell r="B72" t="str">
            <v>kompresijska stezaljka Al/Al  95/70</v>
          </cell>
          <cell r="C72">
            <v>0</v>
          </cell>
          <cell r="D72" t="str">
            <v>kom</v>
          </cell>
          <cell r="E72">
            <v>0</v>
          </cell>
          <cell r="F72">
            <v>2003</v>
          </cell>
          <cell r="G72">
            <v>0</v>
          </cell>
          <cell r="H72">
            <v>0</v>
          </cell>
          <cell r="I72" t="str">
            <v>nema</v>
          </cell>
          <cell r="K72" t="str">
            <v>kompresijska stezaljka Al/Al  95/70</v>
          </cell>
        </row>
        <row r="73">
          <cell r="A73">
            <v>26010</v>
          </cell>
          <cell r="B73" t="str">
            <v>kompresijska stezaljka Al/Al  25/16</v>
          </cell>
          <cell r="C73">
            <v>0</v>
          </cell>
          <cell r="D73" t="str">
            <v>kom</v>
          </cell>
          <cell r="E73">
            <v>0</v>
          </cell>
          <cell r="F73">
            <v>2003</v>
          </cell>
          <cell r="G73">
            <v>0</v>
          </cell>
          <cell r="H73">
            <v>0</v>
          </cell>
          <cell r="I73" t="str">
            <v>nema</v>
          </cell>
          <cell r="K73" t="str">
            <v>kompresijska stezaljka Al/Al  25/16</v>
          </cell>
        </row>
        <row r="74">
          <cell r="A74">
            <v>26020</v>
          </cell>
          <cell r="B74" t="str">
            <v>zaštitna čelična (plastična) cijev</v>
          </cell>
          <cell r="C74">
            <v>0</v>
          </cell>
          <cell r="D74" t="str">
            <v>m</v>
          </cell>
          <cell r="E74">
            <v>62.5</v>
          </cell>
          <cell r="F74" t="str">
            <v>33/11</v>
          </cell>
          <cell r="G74" t="str">
            <v>B</v>
          </cell>
          <cell r="H74">
            <v>19</v>
          </cell>
          <cell r="I74" t="str">
            <v>WELLMAX</v>
          </cell>
          <cell r="K74" t="str">
            <v>!!!!!!!!!!</v>
          </cell>
        </row>
        <row r="75">
          <cell r="A75">
            <v>26030</v>
          </cell>
          <cell r="B75" t="str">
            <v>toploskupljajuća cjevčica bez ljepila</v>
          </cell>
          <cell r="C75">
            <v>0</v>
          </cell>
          <cell r="D75" t="str">
            <v>m</v>
          </cell>
          <cell r="E75">
            <v>0</v>
          </cell>
          <cell r="F75">
            <v>2003</v>
          </cell>
          <cell r="G75">
            <v>0</v>
          </cell>
          <cell r="H75">
            <v>0</v>
          </cell>
          <cell r="I75" t="str">
            <v>nema</v>
          </cell>
          <cell r="K75" t="str">
            <v>toploskupljajuća cjevčica bez ljepila</v>
          </cell>
        </row>
        <row r="76">
          <cell r="A76">
            <v>26040</v>
          </cell>
          <cell r="B76" t="str">
            <v>toploskupljajuća cjevčica s ljepilom</v>
          </cell>
          <cell r="C76">
            <v>0</v>
          </cell>
          <cell r="D76" t="str">
            <v>kom</v>
          </cell>
          <cell r="E76">
            <v>0</v>
          </cell>
          <cell r="F76">
            <v>2003</v>
          </cell>
          <cell r="G76">
            <v>0</v>
          </cell>
          <cell r="H76">
            <v>0</v>
          </cell>
          <cell r="I76" t="str">
            <v>nema</v>
          </cell>
          <cell r="K76" t="str">
            <v>toploskupljajuća cjevčica s ljepilom</v>
          </cell>
        </row>
        <row r="77">
          <cell r="A77">
            <v>27000</v>
          </cell>
          <cell r="B77" t="str">
            <v>izolator Z-80</v>
          </cell>
          <cell r="C77">
            <v>0</v>
          </cell>
          <cell r="D77" t="str">
            <v>kom</v>
          </cell>
          <cell r="E77">
            <v>11.29</v>
          </cell>
          <cell r="F77">
            <v>2003</v>
          </cell>
          <cell r="G77">
            <v>0</v>
          </cell>
          <cell r="H77">
            <v>0</v>
          </cell>
          <cell r="I77" t="str">
            <v>nema</v>
          </cell>
          <cell r="K77" t="str">
            <v>izolator Z-80</v>
          </cell>
        </row>
        <row r="78">
          <cell r="A78">
            <v>30000</v>
          </cell>
          <cell r="B78" t="str">
            <v>samostojeći poliesterski kabelski razvodni ormarić kompletno opremenjen sa četiri (4) osiguračke pruge 400 A, odgovarajućim sustavom sabirnica, unutarnjom rasvjetom te jednopolnom utičnicom sa zaštitnim kontaktom</v>
          </cell>
          <cell r="C78">
            <v>0</v>
          </cell>
          <cell r="D78" t="str">
            <v>kom</v>
          </cell>
          <cell r="E78">
            <v>3660</v>
          </cell>
          <cell r="F78">
            <v>2003</v>
          </cell>
          <cell r="G78">
            <v>0</v>
          </cell>
          <cell r="H78">
            <v>0</v>
          </cell>
          <cell r="I78" t="str">
            <v>nema</v>
          </cell>
          <cell r="K78" t="str">
            <v>KRO4 400A, opremljen</v>
          </cell>
          <cell r="L78" t="str">
            <v>0426030200</v>
          </cell>
        </row>
        <row r="79">
          <cell r="A79">
            <v>30010</v>
          </cell>
          <cell r="B79" t="str">
            <v>samostojeći poliesterski kabelski razvodni ormarić kompletno opremenjen sa šest (6) osiguračke pruge 400 A, odgovarajućim sustavom sabirnica, unutarnjom rasvjetom te jednopolnom utičnicom sa zaštitnim kontaktom</v>
          </cell>
          <cell r="C79">
            <v>0</v>
          </cell>
          <cell r="D79" t="str">
            <v>kom</v>
          </cell>
          <cell r="E79">
            <v>5453</v>
          </cell>
          <cell r="F79">
            <v>2003</v>
          </cell>
          <cell r="G79">
            <v>0</v>
          </cell>
          <cell r="H79">
            <v>0</v>
          </cell>
          <cell r="I79" t="str">
            <v>nema</v>
          </cell>
          <cell r="K79" t="str">
            <v>KRO6 400A, opremljen</v>
          </cell>
          <cell r="L79" t="str">
            <v>0426030220</v>
          </cell>
        </row>
        <row r="80">
          <cell r="A80">
            <v>30020</v>
          </cell>
          <cell r="B80" t="str">
            <v>samostojeći poliesterski kabelski razvodni ormarić kompletno opremenjen sa osam(8) osiguračke pruge 400 A, odgovarajućim sustavom sabirnica, unutarnjom rasvjetom te jednopolnom utičnicom sa zaštitnim kontaktom</v>
          </cell>
          <cell r="C80">
            <v>0</v>
          </cell>
          <cell r="D80" t="str">
            <v>kom</v>
          </cell>
          <cell r="E80">
            <v>7204</v>
          </cell>
          <cell r="F80">
            <v>2003</v>
          </cell>
          <cell r="G80">
            <v>0</v>
          </cell>
          <cell r="H80">
            <v>0</v>
          </cell>
          <cell r="I80" t="str">
            <v>nema</v>
          </cell>
          <cell r="K80" t="str">
            <v>KRO8 400A, opremljen</v>
          </cell>
          <cell r="L80" t="str">
            <v>0426030240</v>
          </cell>
        </row>
        <row r="81">
          <cell r="A81">
            <v>30100</v>
          </cell>
          <cell r="B81" t="str">
            <v>temelj betonski montažni za samostojeći poliesterski ormarić sa četiri (4) osiguračke pruge</v>
          </cell>
          <cell r="C81">
            <v>0</v>
          </cell>
          <cell r="D81" t="str">
            <v>kom</v>
          </cell>
          <cell r="E81">
            <v>418</v>
          </cell>
          <cell r="F81">
            <v>2003</v>
          </cell>
          <cell r="G81">
            <v>0</v>
          </cell>
          <cell r="H81">
            <v>0</v>
          </cell>
          <cell r="I81" t="str">
            <v>nema</v>
          </cell>
          <cell r="K81" t="str">
            <v>temelj za KRO4</v>
          </cell>
        </row>
        <row r="82">
          <cell r="A82">
            <v>30110</v>
          </cell>
          <cell r="B82" t="str">
            <v>temelj betonski montažni za samostojeći poliesterski ormarić sa šest (6) osiguračkih pruga</v>
          </cell>
          <cell r="C82">
            <v>0</v>
          </cell>
          <cell r="D82" t="str">
            <v>kom</v>
          </cell>
          <cell r="E82">
            <v>446</v>
          </cell>
          <cell r="F82">
            <v>2003</v>
          </cell>
          <cell r="G82">
            <v>0</v>
          </cell>
          <cell r="H82">
            <v>0</v>
          </cell>
          <cell r="I82" t="str">
            <v>nema</v>
          </cell>
          <cell r="K82" t="str">
            <v>temelj za KRO6</v>
          </cell>
        </row>
        <row r="83">
          <cell r="A83">
            <v>30120</v>
          </cell>
          <cell r="B83" t="str">
            <v>temelj betonski montažni za samostojeći poliesterski ormarić sa osam (8) osiguračkih pruga</v>
          </cell>
          <cell r="C83">
            <v>0</v>
          </cell>
          <cell r="D83" t="str">
            <v>kom</v>
          </cell>
          <cell r="E83">
            <v>483</v>
          </cell>
          <cell r="F83">
            <v>2003</v>
          </cell>
          <cell r="G83">
            <v>0</v>
          </cell>
          <cell r="H83">
            <v>0</v>
          </cell>
          <cell r="I83" t="str">
            <v>nema</v>
          </cell>
          <cell r="K83" t="str">
            <v>temelj za KRO8</v>
          </cell>
        </row>
        <row r="84">
          <cell r="A84">
            <v>31000</v>
          </cell>
          <cell r="B84" t="str">
            <v>PP-Y 4x6 mm2</v>
          </cell>
          <cell r="C84">
            <v>0</v>
          </cell>
          <cell r="D84" t="str">
            <v>m</v>
          </cell>
          <cell r="E84">
            <v>7.43</v>
          </cell>
          <cell r="F84">
            <v>2003</v>
          </cell>
          <cell r="G84">
            <v>0</v>
          </cell>
          <cell r="H84">
            <v>0</v>
          </cell>
          <cell r="I84" t="str">
            <v>nema</v>
          </cell>
          <cell r="K84" t="str">
            <v>PP-Y 4x6 mm2</v>
          </cell>
        </row>
        <row r="85">
          <cell r="A85">
            <v>31100</v>
          </cell>
          <cell r="B85" t="str">
            <v>PP41 3x6 mm2</v>
          </cell>
          <cell r="C85">
            <v>0</v>
          </cell>
          <cell r="D85" t="str">
            <v>m</v>
          </cell>
          <cell r="E85">
            <v>14.64</v>
          </cell>
          <cell r="F85" t="str">
            <v>10/12</v>
          </cell>
          <cell r="G85">
            <v>1</v>
          </cell>
          <cell r="H85" t="str">
            <v>11.</v>
          </cell>
          <cell r="I85" t="str">
            <v>TELUR</v>
          </cell>
          <cell r="K85" t="str">
            <v>PP41 3x6 mm2</v>
          </cell>
        </row>
        <row r="86">
          <cell r="A86">
            <v>31110</v>
          </cell>
          <cell r="B86" t="str">
            <v>PP41 5x6 mm2</v>
          </cell>
          <cell r="C86">
            <v>0</v>
          </cell>
          <cell r="D86" t="str">
            <v>m</v>
          </cell>
          <cell r="E86">
            <v>22.25</v>
          </cell>
          <cell r="F86" t="str">
            <v>10/12</v>
          </cell>
          <cell r="G86">
            <v>1</v>
          </cell>
          <cell r="H86" t="str">
            <v>12.</v>
          </cell>
          <cell r="I86" t="str">
            <v>TELUR</v>
          </cell>
          <cell r="K86" t="str">
            <v>PP41 5x6 mm2</v>
          </cell>
        </row>
        <row r="87">
          <cell r="A87">
            <v>31120</v>
          </cell>
          <cell r="B87" t="str">
            <v>PP41 5x10 mm2</v>
          </cell>
          <cell r="C87">
            <v>0</v>
          </cell>
          <cell r="D87" t="str">
            <v>m</v>
          </cell>
          <cell r="E87">
            <v>35.51</v>
          </cell>
          <cell r="F87" t="str">
            <v>10/12</v>
          </cell>
          <cell r="G87">
            <v>1</v>
          </cell>
          <cell r="H87" t="str">
            <v>13.</v>
          </cell>
          <cell r="I87" t="str">
            <v>TELUR</v>
          </cell>
          <cell r="K87" t="str">
            <v>PP41 5x10 mm2</v>
          </cell>
        </row>
        <row r="88">
          <cell r="A88">
            <v>31130</v>
          </cell>
          <cell r="B88" t="str">
            <v>PP41 4x16 mm2</v>
          </cell>
          <cell r="C88">
            <v>0</v>
          </cell>
          <cell r="D88" t="str">
            <v>m</v>
          </cell>
          <cell r="E88">
            <v>0</v>
          </cell>
          <cell r="F88">
            <v>2003</v>
          </cell>
          <cell r="G88">
            <v>0</v>
          </cell>
          <cell r="H88">
            <v>0</v>
          </cell>
          <cell r="I88" t="str">
            <v>nema</v>
          </cell>
          <cell r="K88" t="str">
            <v>PP41 4x16 mm2</v>
          </cell>
        </row>
        <row r="89">
          <cell r="A89">
            <v>31140</v>
          </cell>
          <cell r="B89" t="str">
            <v>PP41 4x50 mm2</v>
          </cell>
          <cell r="C89">
            <v>0</v>
          </cell>
          <cell r="D89" t="str">
            <v>m</v>
          </cell>
          <cell r="E89">
            <v>0</v>
          </cell>
          <cell r="F89">
            <v>2003</v>
          </cell>
          <cell r="G89">
            <v>0</v>
          </cell>
          <cell r="H89">
            <v>0</v>
          </cell>
          <cell r="I89" t="str">
            <v>nema</v>
          </cell>
          <cell r="K89" t="str">
            <v>PP41 4x50 mm2</v>
          </cell>
        </row>
        <row r="90">
          <cell r="A90">
            <v>31150</v>
          </cell>
          <cell r="B90" t="str">
            <v>PP41 4x95 mm2</v>
          </cell>
          <cell r="C90">
            <v>0</v>
          </cell>
          <cell r="D90" t="str">
            <v>m</v>
          </cell>
          <cell r="E90">
            <v>0</v>
          </cell>
          <cell r="F90">
            <v>2003</v>
          </cell>
          <cell r="G90">
            <v>0</v>
          </cell>
          <cell r="H90">
            <v>0</v>
          </cell>
          <cell r="I90" t="str">
            <v>nema</v>
          </cell>
          <cell r="K90" t="str">
            <v>PP41 4x95 mm2</v>
          </cell>
        </row>
        <row r="91">
          <cell r="A91">
            <v>31200</v>
          </cell>
          <cell r="B91" t="str">
            <v>PP00-Y 3x1,5 mm2</v>
          </cell>
          <cell r="C91">
            <v>0</v>
          </cell>
          <cell r="D91" t="str">
            <v>m</v>
          </cell>
          <cell r="E91">
            <v>2.99</v>
          </cell>
          <cell r="F91">
            <v>2003</v>
          </cell>
          <cell r="G91">
            <v>0</v>
          </cell>
          <cell r="H91">
            <v>0</v>
          </cell>
          <cell r="I91" t="str">
            <v>nema</v>
          </cell>
          <cell r="K91" t="str">
            <v>PP00-Y 3x1,5 mm2</v>
          </cell>
        </row>
        <row r="92">
          <cell r="A92">
            <v>31210</v>
          </cell>
          <cell r="B92" t="str">
            <v>PP00-Y 3x2,5 mm2</v>
          </cell>
          <cell r="C92">
            <v>0</v>
          </cell>
          <cell r="D92" t="str">
            <v>m</v>
          </cell>
          <cell r="E92">
            <v>4.6399999999999997</v>
          </cell>
          <cell r="F92" t="str">
            <v>10/12</v>
          </cell>
          <cell r="G92">
            <v>1</v>
          </cell>
          <cell r="H92" t="str">
            <v>7.</v>
          </cell>
          <cell r="I92" t="str">
            <v>TELUR</v>
          </cell>
          <cell r="K92" t="str">
            <v>PP00-Y 3x2,5 mm2</v>
          </cell>
          <cell r="L92" t="str">
            <v>0503010060</v>
          </cell>
        </row>
        <row r="93">
          <cell r="A93">
            <v>31220</v>
          </cell>
          <cell r="B93" t="str">
            <v>PP00-Y 3x6 mm2</v>
          </cell>
          <cell r="C93">
            <v>0</v>
          </cell>
          <cell r="D93" t="str">
            <v>m</v>
          </cell>
          <cell r="E93">
            <v>10.15</v>
          </cell>
          <cell r="F93" t="str">
            <v>10/12</v>
          </cell>
          <cell r="G93">
            <v>1</v>
          </cell>
          <cell r="H93" t="str">
            <v>8.</v>
          </cell>
          <cell r="I93" t="str">
            <v>TELUR</v>
          </cell>
          <cell r="K93" t="str">
            <v>PP00-Y 3x6 mm2</v>
          </cell>
        </row>
        <row r="94">
          <cell r="A94">
            <v>31230</v>
          </cell>
          <cell r="B94" t="str">
            <v>PP00-Y 5x6 mm2</v>
          </cell>
          <cell r="C94">
            <v>0</v>
          </cell>
          <cell r="D94" t="str">
            <v>m</v>
          </cell>
          <cell r="E94">
            <v>16.149999999999999</v>
          </cell>
          <cell r="F94" t="str">
            <v>10/12</v>
          </cell>
          <cell r="G94">
            <v>1</v>
          </cell>
          <cell r="H94" t="str">
            <v>9.</v>
          </cell>
          <cell r="I94" t="str">
            <v>TELUR</v>
          </cell>
          <cell r="K94" t="str">
            <v>PP00-Y 5x6 mm2</v>
          </cell>
        </row>
        <row r="95">
          <cell r="A95">
            <v>31240</v>
          </cell>
          <cell r="B95" t="str">
            <v>PP00-Y 5x10 mm2</v>
          </cell>
          <cell r="C95">
            <v>0</v>
          </cell>
          <cell r="D95" t="str">
            <v>m</v>
          </cell>
          <cell r="E95">
            <v>27.25</v>
          </cell>
          <cell r="F95" t="str">
            <v>10/12</v>
          </cell>
          <cell r="G95">
            <v>1</v>
          </cell>
          <cell r="H95" t="str">
            <v>10.</v>
          </cell>
          <cell r="I95" t="str">
            <v>TELUR</v>
          </cell>
          <cell r="K95" t="str">
            <v>PP00-Y 5x10 mm2</v>
          </cell>
          <cell r="L95" t="str">
            <v>0503010125</v>
          </cell>
        </row>
        <row r="96">
          <cell r="A96">
            <v>31250</v>
          </cell>
          <cell r="B96" t="str">
            <v>PP00-Y 4x16 mm2</v>
          </cell>
          <cell r="C96">
            <v>0</v>
          </cell>
          <cell r="D96" t="str">
            <v>m</v>
          </cell>
          <cell r="E96">
            <v>22.64</v>
          </cell>
          <cell r="F96" t="str">
            <v>3/06</v>
          </cell>
          <cell r="G96">
            <v>1</v>
          </cell>
          <cell r="H96" t="str">
            <v>8.</v>
          </cell>
          <cell r="I96" t="str">
            <v>nema</v>
          </cell>
          <cell r="K96" t="str">
            <v>PP00-Y 4x16 mm2</v>
          </cell>
          <cell r="L96" t="str">
            <v>0503010400</v>
          </cell>
        </row>
        <row r="97">
          <cell r="A97">
            <v>31260</v>
          </cell>
          <cell r="B97" t="str">
            <v>PP00-Y 4x50 mm2</v>
          </cell>
          <cell r="C97">
            <v>0</v>
          </cell>
          <cell r="D97" t="str">
            <v>m</v>
          </cell>
          <cell r="E97">
            <v>77.400000000000006</v>
          </cell>
          <cell r="F97" t="str">
            <v>10/12</v>
          </cell>
          <cell r="G97">
            <v>1</v>
          </cell>
          <cell r="H97">
            <v>0</v>
          </cell>
          <cell r="I97">
            <v>0</v>
          </cell>
          <cell r="K97" t="str">
            <v>PP00-Y 4x50 mm2</v>
          </cell>
          <cell r="L97" t="str">
            <v>0503010415</v>
          </cell>
        </row>
        <row r="98">
          <cell r="A98">
            <v>31270</v>
          </cell>
          <cell r="B98" t="str">
            <v>PP00-Y 4x95 mm2</v>
          </cell>
          <cell r="C98">
            <v>0</v>
          </cell>
          <cell r="D98" t="str">
            <v>m</v>
          </cell>
          <cell r="E98">
            <v>78.8</v>
          </cell>
          <cell r="F98">
            <v>2003</v>
          </cell>
          <cell r="G98">
            <v>0</v>
          </cell>
          <cell r="H98">
            <v>0</v>
          </cell>
          <cell r="I98" t="str">
            <v>nema</v>
          </cell>
          <cell r="K98" t="str">
            <v>PP00-Y 4x95 mm2</v>
          </cell>
          <cell r="L98" t="str">
            <v>0503010425</v>
          </cell>
        </row>
        <row r="99">
          <cell r="A99">
            <v>31300</v>
          </cell>
          <cell r="B99" t="str">
            <v>KABEL ENERGETSKI NAYY-O, 4x25RM+1,5RE  0,6/1 kV</v>
          </cell>
          <cell r="C99">
            <v>0</v>
          </cell>
          <cell r="D99" t="str">
            <v>m</v>
          </cell>
          <cell r="E99">
            <v>14.8</v>
          </cell>
          <cell r="F99" t="str">
            <v>U5/11</v>
          </cell>
          <cell r="G99">
            <v>0</v>
          </cell>
          <cell r="H99" t="str">
            <v>1.</v>
          </cell>
          <cell r="I99" t="str">
            <v>COTRA</v>
          </cell>
          <cell r="K99" t="str">
            <v>PP00-A 4x25 mm2 + 2,5 mm2</v>
          </cell>
          <cell r="L99" t="str">
            <v>0503020125</v>
          </cell>
        </row>
        <row r="100">
          <cell r="A100">
            <v>31310</v>
          </cell>
          <cell r="B100" t="str">
            <v>KABEL ENERGETSKI PP 00-A 4x50+1,5 mm2 0,6/1 kV</v>
          </cell>
          <cell r="C100">
            <v>0</v>
          </cell>
          <cell r="D100" t="str">
            <v>m</v>
          </cell>
          <cell r="E100">
            <v>27.98</v>
          </cell>
          <cell r="F100" t="str">
            <v>S29/06</v>
          </cell>
          <cell r="G100">
            <v>1</v>
          </cell>
          <cell r="H100">
            <v>2</v>
          </cell>
          <cell r="I100" t="str">
            <v>nema</v>
          </cell>
          <cell r="K100" t="str">
            <v>PP00-A 4x50 mm2 + 2,5 mm2</v>
          </cell>
          <cell r="L100" t="str">
            <v>0503020135</v>
          </cell>
        </row>
        <row r="101">
          <cell r="A101">
            <v>31330</v>
          </cell>
          <cell r="B101" t="str">
            <v>KABEL ENERGETSKI PP 00-A 4x95+1,5 mm2 0,6/1 kV</v>
          </cell>
          <cell r="C101">
            <v>0</v>
          </cell>
          <cell r="D101" t="str">
            <v>m</v>
          </cell>
          <cell r="E101">
            <v>42.12</v>
          </cell>
          <cell r="F101">
            <v>2003</v>
          </cell>
          <cell r="G101">
            <v>0</v>
          </cell>
          <cell r="H101">
            <v>0</v>
          </cell>
          <cell r="I101" t="str">
            <v>nema</v>
          </cell>
          <cell r="K101" t="str">
            <v>PP00-A 4x95 mm2 + 2,5 mm2</v>
          </cell>
          <cell r="L101" t="str">
            <v>0503050145</v>
          </cell>
        </row>
        <row r="102">
          <cell r="A102">
            <v>31350</v>
          </cell>
          <cell r="B102" t="str">
            <v>KABEL ENERGETSKI PP 00-A 4x150+1,5 mm2 0,6/1 kV</v>
          </cell>
          <cell r="C102">
            <v>0</v>
          </cell>
          <cell r="D102" t="str">
            <v>m</v>
          </cell>
          <cell r="E102">
            <v>0</v>
          </cell>
          <cell r="F102">
            <v>0</v>
          </cell>
          <cell r="G102">
            <v>0</v>
          </cell>
          <cell r="H102">
            <v>0</v>
          </cell>
          <cell r="I102" t="str">
            <v>COTRA</v>
          </cell>
          <cell r="K102" t="str">
            <v>PP00-A 4x150 mm2 + 2,5 mm2</v>
          </cell>
          <cell r="L102" t="str">
            <v>0503020155</v>
          </cell>
        </row>
        <row r="103">
          <cell r="A103">
            <v>31360</v>
          </cell>
          <cell r="B103" t="str">
            <v>KABEL ENERGETSKI PP 00-A 4x185+1,5 mm2 0,6/1 kV</v>
          </cell>
          <cell r="C103">
            <v>0</v>
          </cell>
          <cell r="D103" t="str">
            <v>m</v>
          </cell>
          <cell r="E103">
            <v>69.64</v>
          </cell>
          <cell r="F103">
            <v>2003</v>
          </cell>
          <cell r="G103">
            <v>0</v>
          </cell>
          <cell r="H103">
            <v>0</v>
          </cell>
          <cell r="I103" t="str">
            <v>nema</v>
          </cell>
          <cell r="K103" t="str">
            <v>PP00-A 4x185 mm2 + 2,5 mm2</v>
          </cell>
          <cell r="L103" t="str">
            <v>0503020160</v>
          </cell>
        </row>
        <row r="104">
          <cell r="A104">
            <v>31361</v>
          </cell>
          <cell r="B104" t="str">
            <v>KABEL ENERGETSKI NA2XY-O, 4x25RM+1,5RE 0,6/1kV</v>
          </cell>
          <cell r="C104">
            <v>0</v>
          </cell>
          <cell r="D104" t="str">
            <v>m</v>
          </cell>
          <cell r="E104">
            <v>13.8</v>
          </cell>
          <cell r="F104" t="str">
            <v>U5/11</v>
          </cell>
          <cell r="G104">
            <v>0</v>
          </cell>
          <cell r="H104">
            <v>2</v>
          </cell>
          <cell r="I104" t="str">
            <v>COTRA</v>
          </cell>
          <cell r="K104" t="str">
            <v>XP00-A 4x25 mm2 + 2,5 mm2</v>
          </cell>
          <cell r="L104" t="str">
            <v>0504020140</v>
          </cell>
        </row>
        <row r="105">
          <cell r="A105">
            <v>31362</v>
          </cell>
          <cell r="B105" t="str">
            <v>KABEL ENERGETSKI NA2XY-O, 4x50SM+1,5RE 0,6/1kV</v>
          </cell>
          <cell r="C105">
            <v>0</v>
          </cell>
          <cell r="D105" t="str">
            <v>m</v>
          </cell>
          <cell r="E105">
            <v>22</v>
          </cell>
          <cell r="F105" t="str">
            <v>U5/11</v>
          </cell>
          <cell r="G105">
            <v>0</v>
          </cell>
          <cell r="H105">
            <v>4</v>
          </cell>
          <cell r="I105" t="str">
            <v>COTRA</v>
          </cell>
          <cell r="K105" t="str">
            <v>XP00-A 4x50 mm2 + 2,5 mm2</v>
          </cell>
          <cell r="L105" t="str">
            <v>0504020150</v>
          </cell>
        </row>
        <row r="106">
          <cell r="A106">
            <v>31364</v>
          </cell>
          <cell r="B106" t="str">
            <v>KABEL ENERGETSKI NA2XY-O, 4x95SM+1,5RE  0,6/1kV</v>
          </cell>
          <cell r="C106">
            <v>0</v>
          </cell>
          <cell r="D106" t="str">
            <v>m</v>
          </cell>
          <cell r="E106">
            <v>36.08</v>
          </cell>
          <cell r="F106" t="str">
            <v>U5/11</v>
          </cell>
          <cell r="G106">
            <v>0</v>
          </cell>
          <cell r="H106">
            <v>6</v>
          </cell>
          <cell r="I106" t="str">
            <v>COTRA</v>
          </cell>
          <cell r="K106" t="str">
            <v>XP00-A 4x95 mm2 + 2,5 mm2</v>
          </cell>
          <cell r="L106" t="str">
            <v>0504020160</v>
          </cell>
        </row>
        <row r="107">
          <cell r="A107">
            <v>31366</v>
          </cell>
          <cell r="B107" t="str">
            <v>KABEL ENERGETSKI NA2XY-O, 4x150SM+1,5RE 0,6/1kV</v>
          </cell>
          <cell r="C107">
            <v>0</v>
          </cell>
          <cell r="D107" t="str">
            <v>m</v>
          </cell>
          <cell r="E107">
            <v>55.58</v>
          </cell>
          <cell r="F107" t="str">
            <v>U5/11</v>
          </cell>
          <cell r="G107">
            <v>0</v>
          </cell>
          <cell r="H107">
            <v>7</v>
          </cell>
          <cell r="I107" t="str">
            <v>COTRA</v>
          </cell>
          <cell r="K107" t="str">
            <v>XP00-A 4x150 mm2 + 2,5 mm2</v>
          </cell>
          <cell r="L107" t="str">
            <v>0504020170</v>
          </cell>
        </row>
        <row r="108">
          <cell r="A108">
            <v>31368</v>
          </cell>
          <cell r="B108" t="str">
            <v>KABEL ENERGETSKI NA2XY-O, 4x185SM+1,5RE 0,6/1kV</v>
          </cell>
          <cell r="C108">
            <v>0</v>
          </cell>
          <cell r="D108" t="str">
            <v>m</v>
          </cell>
          <cell r="E108">
            <v>67.86</v>
          </cell>
          <cell r="F108" t="str">
            <v>U5/11</v>
          </cell>
          <cell r="G108">
            <v>0</v>
          </cell>
          <cell r="H108">
            <v>8</v>
          </cell>
          <cell r="I108" t="str">
            <v>COTRA</v>
          </cell>
          <cell r="K108" t="str">
            <v>XP00-A 4x185 mm2 + 2,5 mm2</v>
          </cell>
          <cell r="L108" t="str">
            <v>0504020175</v>
          </cell>
        </row>
        <row r="109">
          <cell r="A109">
            <v>31370</v>
          </cell>
          <cell r="B109" t="str">
            <v xml:space="preserve">spojnica 1kV za kabele izolirane umjetnom masom, bez armature, za spajanje prešanjem, presjeka 6-25 mm2 </v>
          </cell>
          <cell r="C109">
            <v>0</v>
          </cell>
          <cell r="D109" t="str">
            <v>kompl</v>
          </cell>
          <cell r="E109">
            <v>49.12</v>
          </cell>
          <cell r="F109" t="str">
            <v>S65/12</v>
          </cell>
          <cell r="G109">
            <v>0</v>
          </cell>
          <cell r="H109" t="str">
            <v>1.</v>
          </cell>
          <cell r="I109" t="str">
            <v>BRODOMERKUR</v>
          </cell>
          <cell r="K109" t="str">
            <v xml:space="preserve">kabelska spojnica PP00 1kV, 6-25 mm2 </v>
          </cell>
          <cell r="L109" t="str">
            <v>0409010010</v>
          </cell>
        </row>
        <row r="110">
          <cell r="A110">
            <v>31380</v>
          </cell>
          <cell r="B110" t="str">
            <v xml:space="preserve">spojnica 1kV za kabele izolirane umjetnom masom, bez armature, za spajanje prešanjem, presjeka 16-50 mm2 </v>
          </cell>
          <cell r="C110">
            <v>0</v>
          </cell>
          <cell r="D110" t="str">
            <v>kompl</v>
          </cell>
          <cell r="E110">
            <v>72.069999999999993</v>
          </cell>
          <cell r="F110" t="str">
            <v>S65/12</v>
          </cell>
          <cell r="G110">
            <v>0</v>
          </cell>
          <cell r="H110" t="str">
            <v>2.</v>
          </cell>
          <cell r="I110" t="str">
            <v>BRODOMERKUR</v>
          </cell>
          <cell r="K110" t="str">
            <v>kabelska spojnica PP00 1kV, 16-50 mm2</v>
          </cell>
          <cell r="L110" t="str">
            <v>0409010015</v>
          </cell>
        </row>
        <row r="111">
          <cell r="A111">
            <v>31390</v>
          </cell>
          <cell r="B111" t="str">
            <v xml:space="preserve">spojnica 1kV za kabele izolirane umjetnom masom, bez armature, za spajanje prešanjem, presjeka 70-150 mm2 </v>
          </cell>
          <cell r="C111">
            <v>0</v>
          </cell>
          <cell r="D111" t="str">
            <v>kompl</v>
          </cell>
          <cell r="E111">
            <v>105.19</v>
          </cell>
          <cell r="F111" t="str">
            <v>S65/12</v>
          </cell>
          <cell r="G111">
            <v>0</v>
          </cell>
          <cell r="H111" t="str">
            <v>3.</v>
          </cell>
          <cell r="I111" t="str">
            <v>BRODOMERKUR</v>
          </cell>
          <cell r="K111" t="str">
            <v>kabelska spojnica PP00 1kV, 70-150 mm2</v>
          </cell>
          <cell r="L111" t="str">
            <v>0409010020</v>
          </cell>
        </row>
        <row r="112">
          <cell r="A112">
            <v>31400</v>
          </cell>
          <cell r="B112" t="str">
            <v>spojnica 1kV za kabele izolirane umjetnom masom, bez armature, za spajanje prešanjem, presjeka 95-300 mm2</v>
          </cell>
          <cell r="C112">
            <v>0</v>
          </cell>
          <cell r="D112" t="str">
            <v>kompl</v>
          </cell>
          <cell r="E112">
            <v>137.25</v>
          </cell>
          <cell r="F112" t="str">
            <v>S65/12</v>
          </cell>
          <cell r="G112">
            <v>0</v>
          </cell>
          <cell r="H112" t="str">
            <v>4.</v>
          </cell>
          <cell r="I112" t="str">
            <v>BRODOMERKUR</v>
          </cell>
          <cell r="K112" t="str">
            <v>kabelska spojnica PP00 1kV, 90-300 mm</v>
          </cell>
          <cell r="L112" t="str">
            <v>0409010025</v>
          </cell>
        </row>
        <row r="113">
          <cell r="A113">
            <v>31410</v>
          </cell>
          <cell r="B113" t="str">
            <v>spojnica 1kV za kabele izolirane umjetnom masom, s armaturom, za spajanje prešanjem, presjeka 6-25 mm2</v>
          </cell>
          <cell r="C113">
            <v>0</v>
          </cell>
          <cell r="D113" t="str">
            <v>kompl</v>
          </cell>
          <cell r="E113">
            <v>97.54</v>
          </cell>
          <cell r="F113" t="str">
            <v>S65/12</v>
          </cell>
          <cell r="G113">
            <v>0</v>
          </cell>
          <cell r="H113" t="str">
            <v>5.</v>
          </cell>
          <cell r="I113" t="str">
            <v>BRODOMERKUR</v>
          </cell>
          <cell r="K113" t="str">
            <v xml:space="preserve">kabelska spojnica PP41 1kV, 6-25 mm2 </v>
          </cell>
          <cell r="L113" t="str">
            <v>0409010030</v>
          </cell>
        </row>
        <row r="114">
          <cell r="A114">
            <v>31420</v>
          </cell>
          <cell r="B114" t="str">
            <v xml:space="preserve">spojnica 1kV za kabele izolirane umjetnom masom, s armaturom, za spajanje prešanjem, presjeka 16-50 mm2 </v>
          </cell>
          <cell r="C114">
            <v>0</v>
          </cell>
          <cell r="D114" t="str">
            <v>kompl</v>
          </cell>
          <cell r="E114">
            <v>150.54</v>
          </cell>
          <cell r="F114" t="str">
            <v>S65/12</v>
          </cell>
          <cell r="G114">
            <v>0</v>
          </cell>
          <cell r="H114" t="str">
            <v>6.</v>
          </cell>
          <cell r="I114" t="str">
            <v>BRODOMERKUR</v>
          </cell>
          <cell r="K114" t="str">
            <v>kabelska spojnica PP41 1kV, 16-50 mm2</v>
          </cell>
          <cell r="L114" t="str">
            <v>0409010035</v>
          </cell>
        </row>
        <row r="115">
          <cell r="A115">
            <v>31430</v>
          </cell>
          <cell r="B115" t="str">
            <v>spojnica 1kV za kabele izolirane umjetnom masom, s armaturom, za spajanje prešanjem, presjeka 70-150 mm2</v>
          </cell>
          <cell r="C115">
            <v>0</v>
          </cell>
          <cell r="D115" t="str">
            <v>kompl</v>
          </cell>
          <cell r="E115">
            <v>230.44</v>
          </cell>
          <cell r="F115" t="str">
            <v>S65/12</v>
          </cell>
          <cell r="G115">
            <v>0</v>
          </cell>
          <cell r="H115" t="str">
            <v>7.</v>
          </cell>
          <cell r="I115" t="str">
            <v>BRODOMERKUR</v>
          </cell>
          <cell r="K115" t="str">
            <v>kabelska spojnica PP41 1kV, 70-150 mm2</v>
          </cell>
          <cell r="L115" t="str">
            <v>0409010040</v>
          </cell>
        </row>
        <row r="116">
          <cell r="A116">
            <v>31440</v>
          </cell>
          <cell r="B116" t="str">
            <v>spojnica 1kV za kabele izolirane umjetnom masom, s armaturom, za spajanje prešanjem, presjeka 95-300 mm2</v>
          </cell>
          <cell r="C116">
            <v>0</v>
          </cell>
          <cell r="D116" t="str">
            <v>kompl</v>
          </cell>
          <cell r="E116">
            <v>253.44</v>
          </cell>
          <cell r="F116">
            <v>2004</v>
          </cell>
          <cell r="G116">
            <v>0</v>
          </cell>
          <cell r="H116">
            <v>0</v>
          </cell>
          <cell r="I116" t="str">
            <v>nema</v>
          </cell>
          <cell r="K116" t="str">
            <v>kabelska spojnica PP41 1kV, 90-341 mm</v>
          </cell>
          <cell r="L116" t="str">
            <v>0409010045</v>
          </cell>
        </row>
        <row r="117">
          <cell r="A117">
            <v>31450</v>
          </cell>
          <cell r="B117" t="str">
            <v>Odvojne spojnice za 1 kV kabele izolirane umjetnom masom, bez armature, prolazni kabel presjeka vodiča 16-95 mm2, odvoni kabel presjeka vodiča 6-50 mm2</v>
          </cell>
          <cell r="C117">
            <v>0</v>
          </cell>
          <cell r="D117" t="str">
            <v>kom</v>
          </cell>
          <cell r="E117">
            <v>425.57</v>
          </cell>
          <cell r="F117" t="str">
            <v>S65/12</v>
          </cell>
          <cell r="G117">
            <v>0</v>
          </cell>
          <cell r="H117" t="str">
            <v>19.</v>
          </cell>
          <cell r="I117" t="str">
            <v>BRODOMERKUR</v>
          </cell>
          <cell r="K117" t="str">
            <v>odvojna spojnica PP00 16-95/6-50</v>
          </cell>
        </row>
        <row r="118">
          <cell r="A118">
            <v>31460</v>
          </cell>
          <cell r="B118" t="str">
            <v>Odvojne spojnice za 1 kV kabele izolirane umjetnom masom, bez armature, prolazni kabel presjeka vodiča 95-185 mm2, odvoni kabel presjeka vodiča 6-95 mm2</v>
          </cell>
          <cell r="C118">
            <v>0</v>
          </cell>
          <cell r="D118" t="str">
            <v>kom</v>
          </cell>
          <cell r="E118">
            <v>493.45</v>
          </cell>
          <cell r="F118" t="str">
            <v>S65/12</v>
          </cell>
          <cell r="G118">
            <v>0</v>
          </cell>
          <cell r="H118" t="str">
            <v>20.</v>
          </cell>
          <cell r="I118" t="str">
            <v>BRODOMERKUR</v>
          </cell>
          <cell r="K118" t="str">
            <v>odvojna spojnica PP00 95-185/6-95</v>
          </cell>
        </row>
        <row r="119">
          <cell r="A119">
            <v>31470</v>
          </cell>
          <cell r="B119" t="str">
            <v>kabelska spojna čahura Al za kablove 50 mm2</v>
          </cell>
          <cell r="C119">
            <v>0</v>
          </cell>
          <cell r="D119" t="str">
            <v>kom</v>
          </cell>
          <cell r="E119">
            <v>5.74</v>
          </cell>
          <cell r="F119" t="str">
            <v>20/12</v>
          </cell>
          <cell r="G119">
            <v>2</v>
          </cell>
          <cell r="H119">
            <v>72</v>
          </cell>
          <cell r="I119" t="str">
            <v>ALLES</v>
          </cell>
          <cell r="K119" t="str">
            <v>spojna čahura Al  50 mm2</v>
          </cell>
        </row>
        <row r="120">
          <cell r="A120">
            <v>31480</v>
          </cell>
          <cell r="B120" t="str">
            <v>kabelska spojna čahura Al za kablove 95 mm2</v>
          </cell>
          <cell r="C120">
            <v>0</v>
          </cell>
          <cell r="D120" t="str">
            <v>kom</v>
          </cell>
          <cell r="E120">
            <v>9.4499999999999993</v>
          </cell>
          <cell r="F120" t="str">
            <v>20/12</v>
          </cell>
          <cell r="G120">
            <v>0</v>
          </cell>
          <cell r="H120">
            <v>74</v>
          </cell>
          <cell r="I120" t="str">
            <v>ALLES</v>
          </cell>
          <cell r="K120" t="str">
            <v>spojna čahura Al 95 mm2</v>
          </cell>
        </row>
        <row r="121">
          <cell r="A121">
            <v>31490</v>
          </cell>
          <cell r="B121" t="str">
            <v>kabelska spojna čahura Al za kablove 150 mm2</v>
          </cell>
          <cell r="C121">
            <v>0</v>
          </cell>
          <cell r="D121" t="str">
            <v>kom</v>
          </cell>
          <cell r="E121">
            <v>13.81</v>
          </cell>
          <cell r="F121" t="str">
            <v>20/12</v>
          </cell>
          <cell r="G121">
            <v>2</v>
          </cell>
          <cell r="H121">
            <v>76</v>
          </cell>
          <cell r="I121" t="str">
            <v>ALLES</v>
          </cell>
          <cell r="K121" t="str">
            <v>spojna čahura Al 150 mm2</v>
          </cell>
        </row>
        <row r="122">
          <cell r="A122">
            <v>31500</v>
          </cell>
          <cell r="B122" t="str">
            <v>kabelska spojna čahura Al za kablove 185 mm2</v>
          </cell>
          <cell r="C122">
            <v>0</v>
          </cell>
          <cell r="D122" t="str">
            <v>kom</v>
          </cell>
          <cell r="E122">
            <v>17.66</v>
          </cell>
          <cell r="F122" t="str">
            <v>20/12</v>
          </cell>
          <cell r="G122">
            <v>2</v>
          </cell>
          <cell r="H122">
            <v>77</v>
          </cell>
          <cell r="I122" t="str">
            <v>ALLES</v>
          </cell>
          <cell r="K122" t="str">
            <v>spojna čahura Al 185 mm2</v>
          </cell>
        </row>
        <row r="123">
          <cell r="A123">
            <v>31510</v>
          </cell>
          <cell r="B123" t="str">
            <v>kabelska spojna čahura Al za kablove 70/95  mm2</v>
          </cell>
          <cell r="C123">
            <v>0</v>
          </cell>
          <cell r="D123" t="str">
            <v>kom</v>
          </cell>
          <cell r="E123">
            <v>8.73</v>
          </cell>
          <cell r="F123" t="str">
            <v>20/12</v>
          </cell>
          <cell r="G123">
            <v>2</v>
          </cell>
          <cell r="H123">
            <v>73</v>
          </cell>
          <cell r="I123" t="str">
            <v>ALLES</v>
          </cell>
          <cell r="K123" t="str">
            <v>spojna čahura Al 70/95  mm2</v>
          </cell>
        </row>
        <row r="124">
          <cell r="A124">
            <v>31520</v>
          </cell>
          <cell r="B124" t="str">
            <v>kabelska spojna čahura Al za kablove 16/25 mm2</v>
          </cell>
          <cell r="C124">
            <v>0</v>
          </cell>
          <cell r="D124" t="str">
            <v>kom</v>
          </cell>
          <cell r="E124">
            <v>4.62</v>
          </cell>
          <cell r="F124" t="str">
            <v>20/12</v>
          </cell>
          <cell r="G124">
            <v>2</v>
          </cell>
          <cell r="H124">
            <v>70</v>
          </cell>
          <cell r="I124" t="str">
            <v>ALLES</v>
          </cell>
          <cell r="K124" t="str">
            <v>spojna čahura Al 16/25 mm2</v>
          </cell>
        </row>
        <row r="125">
          <cell r="A125">
            <v>31530</v>
          </cell>
          <cell r="B125" t="str">
            <v xml:space="preserve">kabelski završetak 1kV za četverožilni kabel izoliran umjetnom masom 10-25 mm2 </v>
          </cell>
          <cell r="C125">
            <v>0</v>
          </cell>
          <cell r="D125" t="str">
            <v>kom</v>
          </cell>
          <cell r="E125">
            <v>52.31</v>
          </cell>
          <cell r="F125" t="str">
            <v>S65/12</v>
          </cell>
          <cell r="G125">
            <v>0</v>
          </cell>
          <cell r="H125" t="str">
            <v>9.</v>
          </cell>
          <cell r="I125" t="str">
            <v>BRODOMERKUR</v>
          </cell>
          <cell r="K125" t="str">
            <v xml:space="preserve">kabelski završetak 1kV 10-25 mm2 </v>
          </cell>
          <cell r="L125" t="str">
            <v>0410010010</v>
          </cell>
        </row>
        <row r="126">
          <cell r="A126">
            <v>31540</v>
          </cell>
          <cell r="B126" t="str">
            <v xml:space="preserve">kabelski završetak 1kV za četverožilni kabel izoliran umjetnom masom 50-70 mm2 </v>
          </cell>
          <cell r="C126">
            <v>0</v>
          </cell>
          <cell r="D126" t="str">
            <v>kom</v>
          </cell>
          <cell r="E126">
            <v>81.99</v>
          </cell>
          <cell r="F126" t="str">
            <v>S65/12</v>
          </cell>
          <cell r="G126">
            <v>0</v>
          </cell>
          <cell r="H126" t="str">
            <v>10.</v>
          </cell>
          <cell r="I126" t="str">
            <v>BRODOMERKUR</v>
          </cell>
          <cell r="K126" t="str">
            <v xml:space="preserve">kabelski završetak 1kV 50-70 mm2 </v>
          </cell>
          <cell r="L126" t="str">
            <v>0410010015</v>
          </cell>
        </row>
        <row r="127">
          <cell r="A127">
            <v>31550</v>
          </cell>
          <cell r="B127" t="str">
            <v xml:space="preserve">kabelski završetak 1kV za četverožilni kabel izoliran umjetnom masom 95-150 mm2  </v>
          </cell>
          <cell r="C127">
            <v>0</v>
          </cell>
          <cell r="D127" t="str">
            <v>kom</v>
          </cell>
          <cell r="E127">
            <v>81.99</v>
          </cell>
          <cell r="F127" t="str">
            <v>S65/12</v>
          </cell>
          <cell r="G127">
            <v>0</v>
          </cell>
          <cell r="H127" t="str">
            <v>11.</v>
          </cell>
          <cell r="I127" t="str">
            <v>BRODOMERKUR</v>
          </cell>
          <cell r="K127" t="str">
            <v xml:space="preserve">kabelski završetak 1kV 95-150 mm2  </v>
          </cell>
          <cell r="L127" t="str">
            <v>0410010020</v>
          </cell>
        </row>
        <row r="128">
          <cell r="A128">
            <v>31560</v>
          </cell>
          <cell r="B128" t="str">
            <v xml:space="preserve">kabelski završetak 1kV za četverožilni kabel izoliran umjetnom masom 185 -300 mm2  </v>
          </cell>
          <cell r="C128">
            <v>0</v>
          </cell>
          <cell r="D128" t="str">
            <v>kom</v>
          </cell>
          <cell r="E128">
            <v>123.69</v>
          </cell>
          <cell r="F128" t="str">
            <v>S65/12</v>
          </cell>
          <cell r="G128">
            <v>0</v>
          </cell>
          <cell r="H128" t="str">
            <v>12.</v>
          </cell>
          <cell r="I128" t="str">
            <v>BRODOMERKUR</v>
          </cell>
          <cell r="K128" t="str">
            <v xml:space="preserve">kabelski završetak 1kV 185 -300 mm2  </v>
          </cell>
          <cell r="L128" t="str">
            <v>0410010025</v>
          </cell>
        </row>
        <row r="129">
          <cell r="A129">
            <v>31570</v>
          </cell>
          <cell r="B129" t="str">
            <v>izolacijska srednjestijena cijev s ljepilom dužine 1000 mm, preporučeno područje primjene od 3,5 mm - 9,0 mm</v>
          </cell>
          <cell r="C129">
            <v>0</v>
          </cell>
          <cell r="D129" t="str">
            <v>kom</v>
          </cell>
          <cell r="E129">
            <v>19.579999999999998</v>
          </cell>
          <cell r="F129" t="str">
            <v>S65/12</v>
          </cell>
          <cell r="G129">
            <v>0</v>
          </cell>
          <cell r="H129" t="str">
            <v>103.</v>
          </cell>
          <cell r="I129" t="str">
            <v>BRODOMERKUR</v>
          </cell>
          <cell r="K129" t="str">
            <v>izolacijska cijev od 3,5 mm - 9,0 mm</v>
          </cell>
          <cell r="L129" t="str">
            <v>0411020030</v>
          </cell>
        </row>
        <row r="130">
          <cell r="A130">
            <v>31580</v>
          </cell>
          <cell r="B130" t="str">
            <v>izolacijska srednjestijena cijev s ljepilom dužine 1000 mm, preporučeno područje primjene od 5,5 mm - 14,5 mm</v>
          </cell>
          <cell r="C130">
            <v>0</v>
          </cell>
          <cell r="D130" t="str">
            <v>kom</v>
          </cell>
          <cell r="E130">
            <v>19.59</v>
          </cell>
          <cell r="F130" t="str">
            <v>S65/12</v>
          </cell>
          <cell r="G130">
            <v>0</v>
          </cell>
          <cell r="H130" t="str">
            <v>104.</v>
          </cell>
          <cell r="I130" t="str">
            <v>BRODOMERKUR</v>
          </cell>
          <cell r="K130" t="str">
            <v>izolacijska cijev od 5,5 mm - 14,5 mm</v>
          </cell>
          <cell r="L130" t="str">
            <v>0411020035</v>
          </cell>
        </row>
        <row r="131">
          <cell r="A131">
            <v>31590</v>
          </cell>
          <cell r="B131" t="str">
            <v>izolacijska srednjestijena cijev s ljepilom dužine 1000 mm, preporučeno područje primjene od 9,0 mm - 22,5 mm</v>
          </cell>
          <cell r="C131">
            <v>0</v>
          </cell>
          <cell r="D131" t="str">
            <v>kom</v>
          </cell>
          <cell r="E131">
            <v>19.59</v>
          </cell>
          <cell r="F131" t="str">
            <v>S65/12</v>
          </cell>
          <cell r="G131">
            <v>0</v>
          </cell>
          <cell r="H131" t="str">
            <v>105.</v>
          </cell>
          <cell r="I131" t="str">
            <v>BRODOMERKUR</v>
          </cell>
          <cell r="K131" t="str">
            <v>izolacijska cijev od 9,0 mm - 22,5 mm</v>
          </cell>
          <cell r="L131" t="str">
            <v>0411020040</v>
          </cell>
        </row>
        <row r="132">
          <cell r="A132">
            <v>31600</v>
          </cell>
          <cell r="B132" t="str">
            <v>izolacijska srednjestijena cijev s ljepilom dužine 1000 mm, preporučeno područje primjene od 13,0 mm - 31,5 mm</v>
          </cell>
          <cell r="C132">
            <v>0</v>
          </cell>
          <cell r="D132" t="str">
            <v>kom</v>
          </cell>
          <cell r="E132">
            <v>23.72</v>
          </cell>
          <cell r="F132" t="str">
            <v>S65/12</v>
          </cell>
          <cell r="G132">
            <v>0</v>
          </cell>
          <cell r="H132" t="str">
            <v>106.</v>
          </cell>
          <cell r="I132" t="str">
            <v>BRODOMERKUR</v>
          </cell>
          <cell r="K132" t="str">
            <v>izolacijska cijev od 13,0 mm - 31,5 mm</v>
          </cell>
          <cell r="L132" t="str">
            <v>0411020045</v>
          </cell>
        </row>
        <row r="133">
          <cell r="A133">
            <v>31610</v>
          </cell>
          <cell r="B133" t="str">
            <v>izolacijska srednjestijena cijev s ljepilom dužine 1000 mm, preporučeno područje primjene od 17,5 mm - 45,0 mm</v>
          </cell>
          <cell r="C133">
            <v>0</v>
          </cell>
          <cell r="D133" t="str">
            <v>kom</v>
          </cell>
          <cell r="E133">
            <v>34.81</v>
          </cell>
          <cell r="F133" t="str">
            <v>S65/12</v>
          </cell>
          <cell r="G133">
            <v>0</v>
          </cell>
          <cell r="H133" t="str">
            <v>107.</v>
          </cell>
          <cell r="I133" t="str">
            <v>BRODOMERKUR</v>
          </cell>
          <cell r="K133" t="str">
            <v>izolacijska cijev od 17,5 mm - 45,0 mm</v>
          </cell>
          <cell r="L133" t="str">
            <v>0411020050</v>
          </cell>
        </row>
        <row r="134">
          <cell r="A134">
            <v>31620</v>
          </cell>
          <cell r="B134" t="str">
            <v>servisna manšeta dužine 500 mm, preporučeno područje primjene od 17 mm do 32 mm</v>
          </cell>
          <cell r="C134">
            <v>0</v>
          </cell>
          <cell r="D134" t="str">
            <v>kom</v>
          </cell>
          <cell r="E134">
            <v>78.45</v>
          </cell>
          <cell r="F134" t="str">
            <v>S65/12</v>
          </cell>
          <cell r="G134">
            <v>0</v>
          </cell>
          <cell r="H134" t="str">
            <v>119.</v>
          </cell>
          <cell r="I134" t="str">
            <v>BRODOMERKUR</v>
          </cell>
          <cell r="K134" t="str">
            <v>servisna manšeta od 17 mm do 32 mm</v>
          </cell>
          <cell r="L134" t="str">
            <v>0411050015</v>
          </cell>
        </row>
        <row r="135">
          <cell r="A135">
            <v>31630</v>
          </cell>
          <cell r="B135" t="str">
            <v>servisna manšeta dužine 500 mm, preporučeno područje primjene od 24 mm do 50 mm</v>
          </cell>
          <cell r="C135">
            <v>0</v>
          </cell>
          <cell r="D135" t="str">
            <v>kom</v>
          </cell>
          <cell r="E135">
            <v>88.22</v>
          </cell>
          <cell r="F135" t="str">
            <v>S65/12</v>
          </cell>
          <cell r="G135">
            <v>0</v>
          </cell>
          <cell r="H135" t="str">
            <v>120.</v>
          </cell>
          <cell r="I135" t="str">
            <v>BRODOMERKUR</v>
          </cell>
          <cell r="K135" t="str">
            <v>servisna manšeta od 24 mm do 50 mm</v>
          </cell>
          <cell r="L135" t="str">
            <v>0411050020</v>
          </cell>
        </row>
        <row r="136">
          <cell r="A136">
            <v>31640</v>
          </cell>
          <cell r="B136" t="str">
            <v>servisna manšeta dužine 500 mm, preporučeno područje primjene od 31 mm do 65 mm</v>
          </cell>
          <cell r="C136">
            <v>0</v>
          </cell>
          <cell r="D136" t="str">
            <v>kom</v>
          </cell>
          <cell r="E136">
            <v>95.24</v>
          </cell>
          <cell r="F136" t="str">
            <v>S65/12</v>
          </cell>
          <cell r="G136">
            <v>0</v>
          </cell>
          <cell r="H136" t="str">
            <v>121.</v>
          </cell>
          <cell r="I136" t="str">
            <v>BRODOMERKUR</v>
          </cell>
          <cell r="K136" t="str">
            <v>servisna manšeta od 31 mm do 65 mm</v>
          </cell>
          <cell r="L136" t="str">
            <v>0411050025</v>
          </cell>
        </row>
        <row r="137">
          <cell r="A137">
            <v>31650</v>
          </cell>
          <cell r="B137" t="str">
            <v>servisna manšeta dužine 500 mm, preporučeno područje primjene od 33 mm do 86 mm</v>
          </cell>
          <cell r="C137">
            <v>0</v>
          </cell>
          <cell r="D137" t="str">
            <v>kom</v>
          </cell>
          <cell r="E137">
            <v>106.44</v>
          </cell>
          <cell r="F137" t="str">
            <v>S65/12</v>
          </cell>
          <cell r="G137">
            <v>0</v>
          </cell>
          <cell r="H137" t="str">
            <v>122.</v>
          </cell>
          <cell r="I137" t="str">
            <v>BRODOMERKUR</v>
          </cell>
          <cell r="K137" t="str">
            <v>servisna manšeta od 33 mm do 86 mm</v>
          </cell>
          <cell r="L137" t="str">
            <v>0411050030</v>
          </cell>
        </row>
        <row r="138">
          <cell r="A138">
            <v>31900</v>
          </cell>
          <cell r="B138" t="str">
            <v>signalni kabel (TK 33 AP)</v>
          </cell>
          <cell r="C138">
            <v>0</v>
          </cell>
          <cell r="D138" t="str">
            <v>m</v>
          </cell>
          <cell r="E138">
            <v>0</v>
          </cell>
          <cell r="F138">
            <v>2003</v>
          </cell>
          <cell r="G138">
            <v>0</v>
          </cell>
          <cell r="H138">
            <v>0</v>
          </cell>
          <cell r="I138" t="str">
            <v>nema</v>
          </cell>
          <cell r="K138" t="str">
            <v>signalni kabel (TK 33 AP)</v>
          </cell>
        </row>
        <row r="139">
          <cell r="A139">
            <v>31910</v>
          </cell>
          <cell r="B139" t="str">
            <v>krajnja stezaljka, PSK 1C</v>
          </cell>
          <cell r="C139">
            <v>0</v>
          </cell>
          <cell r="D139" t="str">
            <v>kom</v>
          </cell>
          <cell r="E139">
            <v>0</v>
          </cell>
          <cell r="F139">
            <v>2003</v>
          </cell>
          <cell r="G139">
            <v>0</v>
          </cell>
          <cell r="H139">
            <v>0</v>
          </cell>
          <cell r="I139" t="str">
            <v>nema</v>
          </cell>
          <cell r="K139" t="str">
            <v>krajnja stezaljka, PSK 1C</v>
          </cell>
        </row>
        <row r="140">
          <cell r="A140">
            <v>31920</v>
          </cell>
          <cell r="B140" t="str">
            <v>prolazna zamka, PSK 2</v>
          </cell>
          <cell r="C140">
            <v>0</v>
          </cell>
          <cell r="D140" t="str">
            <v>kom</v>
          </cell>
          <cell r="E140">
            <v>0</v>
          </cell>
          <cell r="F140">
            <v>2003</v>
          </cell>
          <cell r="G140">
            <v>0</v>
          </cell>
          <cell r="H140">
            <v>0</v>
          </cell>
          <cell r="I140" t="str">
            <v>nema</v>
          </cell>
          <cell r="K140" t="str">
            <v>prolazna zamka, PSK 2</v>
          </cell>
        </row>
        <row r="141">
          <cell r="A141">
            <v>31930</v>
          </cell>
          <cell r="B141" t="str">
            <v>sigurnosni pokas, PSK 3/70</v>
          </cell>
          <cell r="C141">
            <v>0</v>
          </cell>
          <cell r="D141" t="str">
            <v>kom</v>
          </cell>
          <cell r="E141">
            <v>0</v>
          </cell>
          <cell r="F141">
            <v>2003</v>
          </cell>
          <cell r="G141">
            <v>0</v>
          </cell>
          <cell r="H141">
            <v>0</v>
          </cell>
          <cell r="I141" t="str">
            <v>nema</v>
          </cell>
          <cell r="K141" t="str">
            <v>sigurnosni pokas, PSK 3/70</v>
          </cell>
        </row>
        <row r="142">
          <cell r="A142">
            <v>31940</v>
          </cell>
          <cell r="B142" t="str">
            <v>zatezni vijak PSK 18</v>
          </cell>
          <cell r="C142">
            <v>0</v>
          </cell>
          <cell r="D142" t="str">
            <v>kom</v>
          </cell>
          <cell r="E142">
            <v>0</v>
          </cell>
          <cell r="F142">
            <v>2003</v>
          </cell>
          <cell r="G142">
            <v>0</v>
          </cell>
          <cell r="H142">
            <v>0</v>
          </cell>
          <cell r="I142" t="str">
            <v>nema</v>
          </cell>
          <cell r="K142" t="str">
            <v>zatezni vijak PSK 18</v>
          </cell>
        </row>
        <row r="143">
          <cell r="A143">
            <v>32020</v>
          </cell>
          <cell r="B143" t="str">
            <v>KPMO-0 za montažu jednog mjernog mjesta i priključkom za dva kabela do 4x95 mm2, nazivni napona 3x230/400 V, 100 A</v>
          </cell>
          <cell r="C143">
            <v>0</v>
          </cell>
          <cell r="D143" t="str">
            <v>kom</v>
          </cell>
          <cell r="E143">
            <v>929</v>
          </cell>
          <cell r="F143" t="str">
            <v>10/07</v>
          </cell>
          <cell r="G143">
            <v>1</v>
          </cell>
          <cell r="H143">
            <v>1</v>
          </cell>
          <cell r="I143" t="str">
            <v>nema</v>
          </cell>
          <cell r="K143" t="str">
            <v>KPMO-0 4x95 mm2, 100 A</v>
          </cell>
        </row>
        <row r="144">
          <cell r="A144">
            <v>32030</v>
          </cell>
          <cell r="B144" t="str">
            <v>KPMO-1+1 za montažu dva mjerna mjesta i priključkom za dva kabela do 4x95 mm2, nazivni napona 3x230/400 V, 100 A</v>
          </cell>
          <cell r="C144">
            <v>0</v>
          </cell>
          <cell r="D144" t="str">
            <v>kom</v>
          </cell>
          <cell r="E144">
            <v>1217</v>
          </cell>
          <cell r="F144" t="str">
            <v>10/07</v>
          </cell>
          <cell r="G144">
            <v>1</v>
          </cell>
          <cell r="H144">
            <v>2</v>
          </cell>
          <cell r="I144" t="str">
            <v>nema</v>
          </cell>
          <cell r="K144" t="str">
            <v>KPMO-1+1 4x95 mm2, 100 A</v>
          </cell>
        </row>
        <row r="145">
          <cell r="A145">
            <v>32040</v>
          </cell>
          <cell r="B145" t="str">
            <v>MKPMO-0 za montažu jednog mjernog mjesta (MTU i aut.osigurač 6A) i priključkom za dva kabela do 4x150 mm2, nazivnih napona 3x230/400 V, 100 A</v>
          </cell>
          <cell r="C145">
            <v>0</v>
          </cell>
          <cell r="D145" t="str">
            <v>kom</v>
          </cell>
          <cell r="E145">
            <v>930</v>
          </cell>
          <cell r="F145" t="str">
            <v>9/12</v>
          </cell>
          <cell r="G145">
            <v>1</v>
          </cell>
          <cell r="H145">
            <v>1</v>
          </cell>
          <cell r="I145" t="str">
            <v>WORK-ING</v>
          </cell>
          <cell r="K145" t="str">
            <v>MKPMO-0 2x(4x150 mm2), 100 A</v>
          </cell>
        </row>
        <row r="146">
          <cell r="A146">
            <v>32050</v>
          </cell>
          <cell r="B146" t="str">
            <v>MKPMO-1+1 za montažu dva mjerna mjesta (MTU i aut.osigurač 6A) i priključkom za dva kabela do 4x150 mm2, nazivnih napona 3x230/400 V, 100 A</v>
          </cell>
          <cell r="C146">
            <v>0</v>
          </cell>
          <cell r="D146" t="str">
            <v>kom</v>
          </cell>
          <cell r="E146">
            <v>1220</v>
          </cell>
          <cell r="F146" t="str">
            <v>9/12</v>
          </cell>
          <cell r="G146">
            <v>1</v>
          </cell>
          <cell r="H146">
            <v>2</v>
          </cell>
          <cell r="I146" t="str">
            <v>WORK-ING</v>
          </cell>
          <cell r="K146" t="str">
            <v>MKPMO-1+1 2x(4x150 mm2), 100 A</v>
          </cell>
        </row>
        <row r="147">
          <cell r="A147">
            <v>32060</v>
          </cell>
          <cell r="B147" t="str">
            <v>KPMO-0 za montažu jednog mjernog mjesta (MTU i aut. osigurač 6A) i priključkom za jedan kabel 4x50 mm2, nazivni napona 3x230/400 V, 100 A</v>
          </cell>
          <cell r="C147">
            <v>0</v>
          </cell>
          <cell r="D147" t="str">
            <v>kom</v>
          </cell>
          <cell r="E147">
            <v>392</v>
          </cell>
          <cell r="F147" t="str">
            <v>S4/12</v>
          </cell>
          <cell r="G147">
            <v>0</v>
          </cell>
          <cell r="H147" t="str">
            <v>3.</v>
          </cell>
          <cell r="I147" t="str">
            <v>WELLMAX</v>
          </cell>
          <cell r="K147" t="str">
            <v>KPMO-0 4x50 mm2, 100 A</v>
          </cell>
          <cell r="L147" t="str">
            <v>0424010025</v>
          </cell>
        </row>
        <row r="148">
          <cell r="A148">
            <v>32070</v>
          </cell>
          <cell r="B148" t="str">
            <v>kućni priključno mjerni ormarić KPMO-1+1 za montažu dva mjerna mjesta (MTU i aut. osigurač 6A) i priključkom za jedan kabel 4x50 mm2, nazivni napona 3x230/400 V, 100 A</v>
          </cell>
          <cell r="C148">
            <v>0</v>
          </cell>
          <cell r="D148" t="str">
            <v>kom</v>
          </cell>
          <cell r="E148">
            <v>770</v>
          </cell>
          <cell r="F148" t="str">
            <v>S4/12</v>
          </cell>
          <cell r="G148">
            <v>0</v>
          </cell>
          <cell r="H148" t="str">
            <v>9.</v>
          </cell>
          <cell r="I148" t="str">
            <v>WELLMAX</v>
          </cell>
          <cell r="K148" t="str">
            <v>KPMO-1+1 4x50 mm2, 100 A</v>
          </cell>
          <cell r="L148" t="str">
            <v>0424010050</v>
          </cell>
        </row>
        <row r="149">
          <cell r="A149">
            <v>32080</v>
          </cell>
          <cell r="B149" t="str">
            <v>kućni priključni ormarić KPO za priključak dva kabela 4x95 mm2, nazivni napona 3x230/400 V, 63 A</v>
          </cell>
          <cell r="C149">
            <v>0</v>
          </cell>
          <cell r="D149" t="str">
            <v>kom</v>
          </cell>
          <cell r="E149">
            <v>639.63</v>
          </cell>
          <cell r="F149" t="str">
            <v>4/06</v>
          </cell>
          <cell r="G149">
            <v>1</v>
          </cell>
          <cell r="H149">
            <v>3</v>
          </cell>
          <cell r="I149" t="str">
            <v>nema</v>
          </cell>
          <cell r="K149" t="str">
            <v>KPO 2x(4x95 mm2),  63 A</v>
          </cell>
        </row>
        <row r="150">
          <cell r="A150">
            <v>32085</v>
          </cell>
          <cell r="B150" t="str">
            <v>kućni priključni ormarić KPO za priključak dva kabela 4x185 mm2, nazivni napona 3x230/400 V, 200 A</v>
          </cell>
          <cell r="C150">
            <v>0</v>
          </cell>
          <cell r="D150" t="str">
            <v>kom</v>
          </cell>
          <cell r="E150">
            <v>780</v>
          </cell>
          <cell r="F150" t="str">
            <v>9/12</v>
          </cell>
          <cell r="G150">
            <v>1</v>
          </cell>
          <cell r="H150">
            <v>7</v>
          </cell>
          <cell r="I150" t="str">
            <v>WORK-ING</v>
          </cell>
          <cell r="K150" t="str">
            <v>KPO 2x(4x185 mm2), 200 A</v>
          </cell>
        </row>
        <row r="151">
          <cell r="A151">
            <v>32087</v>
          </cell>
          <cell r="B151" t="str">
            <v>kućni priključni ormarić KPO za priključak dva kabela 4x185 mm2, nazivni napona 3x230/400 V, 400 A</v>
          </cell>
          <cell r="C151">
            <v>0</v>
          </cell>
          <cell r="D151" t="str">
            <v>kom</v>
          </cell>
          <cell r="E151">
            <v>940</v>
          </cell>
          <cell r="F151" t="str">
            <v>9/12</v>
          </cell>
          <cell r="G151" t="str">
            <v>1.</v>
          </cell>
          <cell r="H151" t="str">
            <v>8.</v>
          </cell>
          <cell r="I151" t="str">
            <v>WORK-ING</v>
          </cell>
          <cell r="K151" t="str">
            <v>KPO 2x(4x185 mm2), 400 A</v>
          </cell>
        </row>
        <row r="152">
          <cell r="A152">
            <v>32090</v>
          </cell>
          <cell r="B152" t="str">
            <v xml:space="preserve">SPMO-1 100 A do 2x150 mm2, u betonskom kućištu </v>
          </cell>
          <cell r="C152">
            <v>0</v>
          </cell>
          <cell r="D152" t="str">
            <v>kom</v>
          </cell>
          <cell r="E152">
            <v>1480</v>
          </cell>
          <cell r="F152" t="str">
            <v>9/12</v>
          </cell>
          <cell r="G152">
            <v>1</v>
          </cell>
          <cell r="H152">
            <v>3</v>
          </cell>
          <cell r="I152" t="str">
            <v>WORK-ING</v>
          </cell>
          <cell r="K152" t="str">
            <v>SPMO-1 100 A do 2x150 mm2, beton</v>
          </cell>
        </row>
        <row r="153">
          <cell r="A153">
            <v>32091</v>
          </cell>
          <cell r="B153" t="str">
            <v xml:space="preserve">SPMO-2 100 A do 2x150 mm2, u betonskom kućištu </v>
          </cell>
          <cell r="C153">
            <v>0</v>
          </cell>
          <cell r="D153" t="str">
            <v>kom</v>
          </cell>
          <cell r="E153">
            <v>1880</v>
          </cell>
          <cell r="F153" t="str">
            <v>9/12</v>
          </cell>
          <cell r="G153">
            <v>1</v>
          </cell>
          <cell r="H153">
            <v>4</v>
          </cell>
          <cell r="I153" t="str">
            <v>WORK-ING</v>
          </cell>
          <cell r="K153" t="str">
            <v>SPMO-2 100 A do 2x150 mm2, beton</v>
          </cell>
        </row>
        <row r="154">
          <cell r="A154">
            <v>32092</v>
          </cell>
          <cell r="B154" t="str">
            <v xml:space="preserve">SPMO-3 100 A do 2x150 mm2, u betonskom kućištu </v>
          </cell>
          <cell r="C154">
            <v>0</v>
          </cell>
          <cell r="D154" t="str">
            <v>kom</v>
          </cell>
          <cell r="E154">
            <v>2100</v>
          </cell>
          <cell r="F154" t="str">
            <v>9/12</v>
          </cell>
          <cell r="G154">
            <v>1</v>
          </cell>
          <cell r="H154">
            <v>5</v>
          </cell>
          <cell r="I154" t="str">
            <v>WORK-ING</v>
          </cell>
          <cell r="K154" t="str">
            <v>SPMO-3 100 A do 2x150 mm2, beton</v>
          </cell>
        </row>
        <row r="155">
          <cell r="A155">
            <v>32093</v>
          </cell>
          <cell r="B155" t="str">
            <v xml:space="preserve">SPMO-4 100 A do 2x150 mm2, u betonskom kućištu </v>
          </cell>
          <cell r="C155">
            <v>0</v>
          </cell>
          <cell r="D155" t="str">
            <v>kom</v>
          </cell>
          <cell r="E155">
            <v>2700</v>
          </cell>
          <cell r="F155" t="str">
            <v>9/12</v>
          </cell>
          <cell r="G155">
            <v>1</v>
          </cell>
          <cell r="H155">
            <v>6</v>
          </cell>
          <cell r="I155" t="str">
            <v>WORK-ING</v>
          </cell>
          <cell r="K155" t="str">
            <v>SPMO-4 100 A do 2x150 mm2, beton</v>
          </cell>
        </row>
        <row r="156">
          <cell r="A156">
            <v>32096</v>
          </cell>
          <cell r="B156" t="str">
            <v>gradilišni priključno mjerni ormarić KPMO 0+1, neopremljen</v>
          </cell>
          <cell r="C156">
            <v>0</v>
          </cell>
          <cell r="D156" t="str">
            <v>kom</v>
          </cell>
          <cell r="E156">
            <v>480</v>
          </cell>
          <cell r="F156">
            <v>0</v>
          </cell>
          <cell r="G156">
            <v>0</v>
          </cell>
          <cell r="H156">
            <v>0</v>
          </cell>
          <cell r="I156" t="str">
            <v>nema</v>
          </cell>
          <cell r="K156" t="str">
            <v>KPMO 0+1, gradilišni</v>
          </cell>
        </row>
        <row r="157">
          <cell r="A157">
            <v>32200</v>
          </cell>
          <cell r="B157" t="str">
            <v>brojilo elektroničko radne energije i snage 1F 4T 230V 10-60A razred 2</v>
          </cell>
          <cell r="C157">
            <v>0</v>
          </cell>
          <cell r="D157" t="str">
            <v>kom</v>
          </cell>
          <cell r="E157">
            <v>572.4</v>
          </cell>
          <cell r="F157" t="str">
            <v>S1/12</v>
          </cell>
          <cell r="G157">
            <v>0</v>
          </cell>
          <cell r="H157" t="str">
            <v>3.</v>
          </cell>
          <cell r="I157" t="str">
            <v>COTRA</v>
          </cell>
          <cell r="K157" t="str">
            <v>brojilo 1F 4T</v>
          </cell>
        </row>
        <row r="158">
          <cell r="A158">
            <v>32210</v>
          </cell>
          <cell r="B158" t="str">
            <v>brojilo elektroničko radne energije i snage 3F 4T 3x230/400V 10-60A razred 2</v>
          </cell>
          <cell r="C158">
            <v>0</v>
          </cell>
          <cell r="D158" t="str">
            <v>kom</v>
          </cell>
          <cell r="E158">
            <v>827.48</v>
          </cell>
          <cell r="F158" t="str">
            <v>S1/12</v>
          </cell>
          <cell r="G158">
            <v>0</v>
          </cell>
          <cell r="H158" t="str">
            <v>4.</v>
          </cell>
          <cell r="I158" t="str">
            <v>COTRA</v>
          </cell>
          <cell r="K158" t="str">
            <v>brojilo 3F 4T</v>
          </cell>
        </row>
        <row r="159">
          <cell r="A159">
            <v>32220</v>
          </cell>
          <cell r="B159" t="str">
            <v>brojilo elektroničko kombi izravno 3F 4T 3x230/400V 5-60A razred 1/2 protokol iec 62056-21</v>
          </cell>
          <cell r="C159">
            <v>0</v>
          </cell>
          <cell r="D159" t="str">
            <v>kom</v>
          </cell>
          <cell r="E159">
            <v>1035</v>
          </cell>
          <cell r="F159" t="str">
            <v>STRAT</v>
          </cell>
          <cell r="G159">
            <v>0</v>
          </cell>
          <cell r="H159">
            <v>2</v>
          </cell>
          <cell r="I159" t="str">
            <v>BRODOMERKUR</v>
          </cell>
          <cell r="K159" t="str">
            <v>brojilo kombi 3F 4T 5-60A</v>
          </cell>
        </row>
        <row r="160">
          <cell r="A160">
            <v>32225</v>
          </cell>
          <cell r="B160" t="str">
            <v>brojilo elektroničko kombi izravno 1F 4T 230V 5-60A razred 1/2 protokol iec 62056-21</v>
          </cell>
          <cell r="C160">
            <v>0</v>
          </cell>
          <cell r="D160" t="str">
            <v>kom</v>
          </cell>
          <cell r="E160">
            <v>890</v>
          </cell>
          <cell r="F160" t="str">
            <v>STRAT</v>
          </cell>
          <cell r="G160">
            <v>0</v>
          </cell>
          <cell r="H160">
            <v>1</v>
          </cell>
          <cell r="I160" t="str">
            <v>BRODOMERKUR</v>
          </cell>
          <cell r="K160" t="str">
            <v>brojilo kombi 1F 4T 5-60A</v>
          </cell>
        </row>
        <row r="161">
          <cell r="A161">
            <v>32230</v>
          </cell>
          <cell r="B161" t="str">
            <v>brojilo elektroničko kombi izravno intervalno 3F4T 3X230/400 V 10-100 A razred 1/2 s komunikatorom</v>
          </cell>
          <cell r="C161">
            <v>0</v>
          </cell>
          <cell r="D161" t="str">
            <v>kom</v>
          </cell>
          <cell r="E161">
            <v>4378</v>
          </cell>
          <cell r="F161" t="str">
            <v>S1/12</v>
          </cell>
          <cell r="G161">
            <v>0</v>
          </cell>
          <cell r="H161">
            <v>5</v>
          </cell>
          <cell r="I161" t="str">
            <v>BRODOMERKUR</v>
          </cell>
          <cell r="K161" t="str">
            <v>brojilo kombi intervalno 3F 4T 10-100A s komunikatorom</v>
          </cell>
        </row>
        <row r="162">
          <cell r="A162">
            <v>32240</v>
          </cell>
          <cell r="B162" t="str">
            <v>brojilo elektroničko kombi univerzalno intervalno 3F4T 3x100/√3V, 3X230/400V 5A razred 1/2 s komunikatorom</v>
          </cell>
          <cell r="C162">
            <v>0</v>
          </cell>
          <cell r="D162" t="str">
            <v>kom</v>
          </cell>
          <cell r="E162">
            <v>5370</v>
          </cell>
          <cell r="F162" t="str">
            <v>S1/12</v>
          </cell>
          <cell r="G162">
            <v>0</v>
          </cell>
          <cell r="H162">
            <v>3</v>
          </cell>
          <cell r="I162" t="str">
            <v>BRODOMERKUR</v>
          </cell>
          <cell r="K162" t="str">
            <v>brojilo kombi univerzalno intervalno 3F 4T 3x100/?3V, 3x230/400V 5A s komunikatorom</v>
          </cell>
        </row>
        <row r="163">
          <cell r="A163">
            <v>32250</v>
          </cell>
          <cell r="B163" t="str">
            <v>MTU prijemnik PTU 2-P</v>
          </cell>
          <cell r="C163">
            <v>0</v>
          </cell>
          <cell r="D163" t="str">
            <v>kom</v>
          </cell>
          <cell r="E163">
            <v>265</v>
          </cell>
          <cell r="F163" t="str">
            <v>01/10</v>
          </cell>
          <cell r="G163">
            <v>0</v>
          </cell>
          <cell r="H163">
            <v>1</v>
          </cell>
          <cell r="I163" t="str">
            <v>ELCON</v>
          </cell>
          <cell r="K163" t="str">
            <v>MTU prijemnik PTU 2-P</v>
          </cell>
          <cell r="L163" t="str">
            <v>0432110015</v>
          </cell>
        </row>
        <row r="164">
          <cell r="A164">
            <v>32260</v>
          </cell>
          <cell r="B164" t="str">
            <v>GSM komunikator</v>
          </cell>
          <cell r="C164">
            <v>0</v>
          </cell>
          <cell r="D164" t="str">
            <v>kom</v>
          </cell>
          <cell r="E164">
            <v>2371</v>
          </cell>
          <cell r="F164">
            <v>2007</v>
          </cell>
          <cell r="G164">
            <v>0</v>
          </cell>
          <cell r="H164">
            <v>0</v>
          </cell>
          <cell r="I164" t="str">
            <v>nema</v>
          </cell>
          <cell r="K164" t="str">
            <v>GSM komunikator</v>
          </cell>
        </row>
        <row r="165">
          <cell r="A165">
            <v>32100</v>
          </cell>
          <cell r="B165" t="str">
            <v xml:space="preserve">bravica El </v>
          </cell>
          <cell r="C165">
            <v>0</v>
          </cell>
          <cell r="D165" t="str">
            <v>kom</v>
          </cell>
          <cell r="E165">
            <v>55</v>
          </cell>
          <cell r="F165" t="str">
            <v>33/11</v>
          </cell>
          <cell r="G165" t="str">
            <v>E</v>
          </cell>
          <cell r="H165" t="str">
            <v>108</v>
          </cell>
          <cell r="I165" t="str">
            <v>WELLMAX</v>
          </cell>
          <cell r="K165" t="str">
            <v xml:space="preserve">bravica El </v>
          </cell>
        </row>
        <row r="166">
          <cell r="A166">
            <v>33000</v>
          </cell>
          <cell r="B166" t="str">
            <v xml:space="preserve">osiguračke pruge u izoliranoj izvedbi 160 A za osigurače NVO 00 </v>
          </cell>
          <cell r="C166">
            <v>0</v>
          </cell>
          <cell r="D166" t="str">
            <v>kom</v>
          </cell>
          <cell r="E166">
            <v>250</v>
          </cell>
          <cell r="F166" t="str">
            <v>2011</v>
          </cell>
          <cell r="G166" t="str">
            <v>D</v>
          </cell>
          <cell r="H166" t="str">
            <v>83</v>
          </cell>
          <cell r="I166" t="str">
            <v>WELLMAX</v>
          </cell>
          <cell r="K166" t="str">
            <v xml:space="preserve">osiguračka pruga 160 A NVO 00 </v>
          </cell>
        </row>
        <row r="167">
          <cell r="A167">
            <v>33010</v>
          </cell>
          <cell r="B167" t="str">
            <v>osiguračke pruge u izoliranoj izvedbi 250 A za osigurače NVO1</v>
          </cell>
          <cell r="C167">
            <v>0</v>
          </cell>
          <cell r="D167" t="str">
            <v>kom</v>
          </cell>
          <cell r="E167">
            <v>430</v>
          </cell>
          <cell r="F167" t="str">
            <v>2011</v>
          </cell>
          <cell r="G167" t="str">
            <v>D</v>
          </cell>
          <cell r="H167" t="str">
            <v>84</v>
          </cell>
          <cell r="I167" t="str">
            <v>WELLMAX</v>
          </cell>
          <cell r="K167" t="str">
            <v>osiguračka pruga 250 A NVO1</v>
          </cell>
        </row>
        <row r="168">
          <cell r="A168">
            <v>33020</v>
          </cell>
          <cell r="B168" t="str">
            <v>osiguračke pruge u izoliranoj izvedbi 400 A za osigurače NVO2</v>
          </cell>
          <cell r="C168">
            <v>0</v>
          </cell>
          <cell r="D168" t="str">
            <v>kom</v>
          </cell>
          <cell r="E168">
            <v>430</v>
          </cell>
          <cell r="F168" t="str">
            <v>2011</v>
          </cell>
          <cell r="G168" t="str">
            <v>D</v>
          </cell>
          <cell r="H168" t="str">
            <v>85</v>
          </cell>
          <cell r="I168" t="str">
            <v>WELLMAX</v>
          </cell>
          <cell r="K168" t="str">
            <v>osiguračka pruga 400 A NVO2</v>
          </cell>
        </row>
        <row r="169">
          <cell r="A169">
            <v>33030</v>
          </cell>
          <cell r="B169" t="str">
            <v>osiguračke pruge u izoliranoj izvedbi 630 A za osigurače NVO3</v>
          </cell>
          <cell r="C169">
            <v>0</v>
          </cell>
          <cell r="D169" t="str">
            <v>kom</v>
          </cell>
          <cell r="E169">
            <v>590</v>
          </cell>
          <cell r="F169" t="str">
            <v>2011</v>
          </cell>
          <cell r="G169" t="str">
            <v>D</v>
          </cell>
          <cell r="H169" t="str">
            <v>86</v>
          </cell>
          <cell r="I169" t="str">
            <v>WELLMAX</v>
          </cell>
          <cell r="K169" t="str">
            <v>osiguračka pruga 630 A NVO3</v>
          </cell>
        </row>
        <row r="170">
          <cell r="A170">
            <v>33040</v>
          </cell>
          <cell r="B170" t="str">
            <v>podnožje jednopolno tip 00; 0-160 A</v>
          </cell>
          <cell r="C170">
            <v>0</v>
          </cell>
          <cell r="D170" t="str">
            <v>kom</v>
          </cell>
          <cell r="E170">
            <v>12</v>
          </cell>
          <cell r="F170" t="str">
            <v>2011</v>
          </cell>
          <cell r="G170" t="str">
            <v>D</v>
          </cell>
          <cell r="H170" t="str">
            <v>87</v>
          </cell>
          <cell r="I170" t="str">
            <v>WELLMAX</v>
          </cell>
          <cell r="K170" t="str">
            <v>podnožje jednopolno tip 00; 0-160 A</v>
          </cell>
        </row>
        <row r="171">
          <cell r="A171">
            <v>33050</v>
          </cell>
          <cell r="B171" t="str">
            <v>podnožje jednopolno tip 1; do 250 A</v>
          </cell>
          <cell r="C171">
            <v>0</v>
          </cell>
          <cell r="D171" t="str">
            <v>kom</v>
          </cell>
          <cell r="E171">
            <v>28</v>
          </cell>
          <cell r="F171" t="str">
            <v>2011</v>
          </cell>
          <cell r="G171" t="str">
            <v>D</v>
          </cell>
          <cell r="H171" t="str">
            <v>88</v>
          </cell>
          <cell r="I171" t="str">
            <v>WELLMAX</v>
          </cell>
          <cell r="K171" t="str">
            <v>podnožje jednopolno tip 1; do 250 A</v>
          </cell>
        </row>
        <row r="172">
          <cell r="A172">
            <v>33060</v>
          </cell>
          <cell r="B172" t="str">
            <v>podnožje jednopolno tip 2; do 400 A</v>
          </cell>
          <cell r="C172">
            <v>0</v>
          </cell>
          <cell r="D172" t="str">
            <v>kom</v>
          </cell>
          <cell r="E172">
            <v>33</v>
          </cell>
          <cell r="F172" t="str">
            <v>2011</v>
          </cell>
          <cell r="G172" t="str">
            <v>D</v>
          </cell>
          <cell r="H172" t="str">
            <v>89</v>
          </cell>
          <cell r="I172" t="str">
            <v>WELLMAX</v>
          </cell>
          <cell r="K172" t="str">
            <v>podnožje jednopolno tip 2; do 400 A</v>
          </cell>
        </row>
        <row r="173">
          <cell r="A173">
            <v>33070</v>
          </cell>
          <cell r="B173" t="str">
            <v>podnožje jednopolno tip 3; do 630 A</v>
          </cell>
          <cell r="C173">
            <v>0</v>
          </cell>
          <cell r="D173" t="str">
            <v>kom</v>
          </cell>
          <cell r="E173">
            <v>53</v>
          </cell>
          <cell r="F173" t="str">
            <v>2011</v>
          </cell>
          <cell r="G173" t="str">
            <v>D</v>
          </cell>
          <cell r="H173" t="str">
            <v>90</v>
          </cell>
          <cell r="I173" t="str">
            <v>WELLMAX</v>
          </cell>
          <cell r="K173" t="str">
            <v>podnožje jednopolno tip 3; do 630 A</v>
          </cell>
        </row>
        <row r="174">
          <cell r="A174">
            <v>33080</v>
          </cell>
          <cell r="B174" t="str">
            <v>podnožje tropolno tip 00; do 160 A</v>
          </cell>
          <cell r="C174">
            <v>0</v>
          </cell>
          <cell r="D174" t="str">
            <v>kom</v>
          </cell>
          <cell r="E174">
            <v>41</v>
          </cell>
          <cell r="F174" t="str">
            <v>2011</v>
          </cell>
          <cell r="G174" t="str">
            <v>D</v>
          </cell>
          <cell r="H174" t="str">
            <v>91</v>
          </cell>
          <cell r="I174" t="str">
            <v>WELLMAX</v>
          </cell>
          <cell r="K174" t="str">
            <v>podnožje tropolno tip 00; do 160 A</v>
          </cell>
        </row>
        <row r="175">
          <cell r="A175">
            <v>33090</v>
          </cell>
          <cell r="B175" t="str">
            <v>podnožje tropolno tip 1; do 250 A</v>
          </cell>
          <cell r="C175">
            <v>0</v>
          </cell>
          <cell r="D175" t="str">
            <v>kom</v>
          </cell>
          <cell r="E175">
            <v>98</v>
          </cell>
          <cell r="F175" t="str">
            <v>2011</v>
          </cell>
          <cell r="G175" t="str">
            <v>D</v>
          </cell>
          <cell r="H175" t="str">
            <v>92</v>
          </cell>
          <cell r="I175" t="str">
            <v>WELLMAX</v>
          </cell>
          <cell r="K175" t="str">
            <v>podnožje tropolno tip 1; do 250 A</v>
          </cell>
        </row>
        <row r="176">
          <cell r="A176">
            <v>33100</v>
          </cell>
          <cell r="B176" t="str">
            <v>podnožje tropolno tip 2; do 400 A</v>
          </cell>
          <cell r="C176">
            <v>0</v>
          </cell>
          <cell r="D176" t="str">
            <v>kom</v>
          </cell>
          <cell r="E176">
            <v>120</v>
          </cell>
          <cell r="F176" t="str">
            <v>2011</v>
          </cell>
          <cell r="G176" t="str">
            <v>D</v>
          </cell>
          <cell r="H176" t="str">
            <v>93</v>
          </cell>
          <cell r="I176" t="str">
            <v>WELLMAX</v>
          </cell>
          <cell r="K176" t="str">
            <v>podnožje tropolno tip 2; do 400 A</v>
          </cell>
        </row>
        <row r="177">
          <cell r="A177">
            <v>33110</v>
          </cell>
          <cell r="B177" t="str">
            <v>podnožje tropolno tip 3; do 639 A</v>
          </cell>
          <cell r="C177">
            <v>0</v>
          </cell>
          <cell r="D177" t="str">
            <v>kom</v>
          </cell>
          <cell r="E177">
            <v>182</v>
          </cell>
          <cell r="F177" t="str">
            <v>2011</v>
          </cell>
          <cell r="G177" t="str">
            <v>D</v>
          </cell>
          <cell r="H177" t="str">
            <v>94</v>
          </cell>
          <cell r="I177" t="str">
            <v>WELLMAX</v>
          </cell>
          <cell r="K177" t="str">
            <v>podnožje tropolno tip 3; do 639 A</v>
          </cell>
        </row>
        <row r="178">
          <cell r="A178">
            <v>33200</v>
          </cell>
          <cell r="B178" t="str">
            <v>NVO 00 35A</v>
          </cell>
          <cell r="C178">
            <v>0</v>
          </cell>
          <cell r="D178" t="str">
            <v>kom</v>
          </cell>
          <cell r="E178">
            <v>8</v>
          </cell>
          <cell r="F178" t="str">
            <v>33/11</v>
          </cell>
          <cell r="G178" t="str">
            <v>C</v>
          </cell>
          <cell r="H178" t="str">
            <v>48</v>
          </cell>
          <cell r="I178" t="str">
            <v>WELLMAX</v>
          </cell>
          <cell r="K178" t="str">
            <v>NVO 00 35A</v>
          </cell>
          <cell r="L178" t="str">
            <v>0435030130</v>
          </cell>
        </row>
        <row r="179">
          <cell r="A179">
            <v>33210</v>
          </cell>
          <cell r="B179" t="str">
            <v>NVO 00 25A</v>
          </cell>
          <cell r="C179">
            <v>0</v>
          </cell>
          <cell r="D179" t="str">
            <v>kom</v>
          </cell>
          <cell r="E179">
            <v>8</v>
          </cell>
          <cell r="F179" t="str">
            <v>33/11</v>
          </cell>
          <cell r="G179" t="str">
            <v>C</v>
          </cell>
          <cell r="H179" t="str">
            <v>47</v>
          </cell>
          <cell r="I179" t="str">
            <v>WELLMAX</v>
          </cell>
          <cell r="K179" t="str">
            <v>NVO 00 25A</v>
          </cell>
          <cell r="L179" t="str">
            <v>0435030120</v>
          </cell>
        </row>
        <row r="180">
          <cell r="A180">
            <v>33220</v>
          </cell>
          <cell r="B180" t="str">
            <v>NVO 00 63 A</v>
          </cell>
          <cell r="C180">
            <v>0</v>
          </cell>
          <cell r="D180" t="str">
            <v>kom</v>
          </cell>
          <cell r="E180">
            <v>8</v>
          </cell>
          <cell r="F180" t="str">
            <v>33/11</v>
          </cell>
          <cell r="G180" t="str">
            <v>C</v>
          </cell>
          <cell r="H180" t="str">
            <v>50</v>
          </cell>
          <cell r="I180" t="str">
            <v>WELLMAX</v>
          </cell>
          <cell r="K180" t="str">
            <v>NVO 00 63 A</v>
          </cell>
          <cell r="L180" t="str">
            <v>0435030145</v>
          </cell>
        </row>
        <row r="181">
          <cell r="A181">
            <v>33230</v>
          </cell>
          <cell r="B181" t="str">
            <v>NVO1 35 A</v>
          </cell>
          <cell r="C181">
            <v>0</v>
          </cell>
          <cell r="D181" t="str">
            <v>kom</v>
          </cell>
          <cell r="E181">
            <v>13.15</v>
          </cell>
          <cell r="F181" t="str">
            <v>33/11</v>
          </cell>
          <cell r="G181" t="str">
            <v>C</v>
          </cell>
          <cell r="H181" t="str">
            <v>55</v>
          </cell>
          <cell r="I181" t="str">
            <v>WELLMAX</v>
          </cell>
          <cell r="K181" t="str">
            <v>NVO1 35 A</v>
          </cell>
          <cell r="L181" t="str">
            <v>0435030260</v>
          </cell>
        </row>
        <row r="182">
          <cell r="A182">
            <v>33240</v>
          </cell>
          <cell r="B182" t="str">
            <v>NVO1 50 A</v>
          </cell>
          <cell r="C182">
            <v>0</v>
          </cell>
          <cell r="D182" t="str">
            <v>kom</v>
          </cell>
          <cell r="E182">
            <v>13.15</v>
          </cell>
          <cell r="F182" t="str">
            <v>33/11</v>
          </cell>
          <cell r="G182" t="str">
            <v>C</v>
          </cell>
          <cell r="H182" t="str">
            <v>56</v>
          </cell>
          <cell r="I182" t="str">
            <v>WELLMAX</v>
          </cell>
          <cell r="K182" t="str">
            <v>NVO1 50 A</v>
          </cell>
          <cell r="L182" t="str">
            <v>0435030270</v>
          </cell>
        </row>
        <row r="183">
          <cell r="A183">
            <v>33250</v>
          </cell>
          <cell r="B183" t="str">
            <v>NVO1 80 A</v>
          </cell>
          <cell r="C183">
            <v>0</v>
          </cell>
          <cell r="D183" t="str">
            <v>kom</v>
          </cell>
          <cell r="E183">
            <v>13.15</v>
          </cell>
          <cell r="F183" t="str">
            <v>33/11</v>
          </cell>
          <cell r="G183" t="str">
            <v>C</v>
          </cell>
          <cell r="H183" t="str">
            <v>58</v>
          </cell>
          <cell r="I183" t="str">
            <v>WELLMAX</v>
          </cell>
          <cell r="K183" t="str">
            <v>NVO1 80 A</v>
          </cell>
          <cell r="L183" t="str">
            <v>0435030280</v>
          </cell>
        </row>
        <row r="184">
          <cell r="A184">
            <v>33260</v>
          </cell>
          <cell r="B184" t="str">
            <v>NVO1 100 A</v>
          </cell>
          <cell r="C184">
            <v>0</v>
          </cell>
          <cell r="D184" t="str">
            <v>kom</v>
          </cell>
          <cell r="E184">
            <v>13.15</v>
          </cell>
          <cell r="F184" t="str">
            <v>33/11</v>
          </cell>
          <cell r="G184" t="str">
            <v>C</v>
          </cell>
          <cell r="H184" t="str">
            <v>59</v>
          </cell>
          <cell r="I184" t="str">
            <v>WELLMAX</v>
          </cell>
          <cell r="K184" t="str">
            <v>NVO1 100 A</v>
          </cell>
          <cell r="L184" t="str">
            <v>0435030285</v>
          </cell>
        </row>
        <row r="185">
          <cell r="A185">
            <v>33270</v>
          </cell>
          <cell r="B185" t="str">
            <v>NVO1 125 A</v>
          </cell>
          <cell r="C185">
            <v>0</v>
          </cell>
          <cell r="D185" t="str">
            <v>kom</v>
          </cell>
          <cell r="E185">
            <v>13.15</v>
          </cell>
          <cell r="F185" t="str">
            <v>33/11</v>
          </cell>
          <cell r="G185" t="str">
            <v>C</v>
          </cell>
          <cell r="H185" t="str">
            <v>60</v>
          </cell>
          <cell r="I185" t="str">
            <v>WELLMAX</v>
          </cell>
          <cell r="K185" t="str">
            <v>NVO1 125 A</v>
          </cell>
          <cell r="L185" t="str">
            <v>0435030290</v>
          </cell>
        </row>
        <row r="186">
          <cell r="A186">
            <v>33280</v>
          </cell>
          <cell r="B186" t="str">
            <v>NVO1 160 A</v>
          </cell>
          <cell r="C186">
            <v>0</v>
          </cell>
          <cell r="D186" t="str">
            <v>kom</v>
          </cell>
          <cell r="E186">
            <v>13.15</v>
          </cell>
          <cell r="F186" t="str">
            <v>33/11</v>
          </cell>
          <cell r="G186" t="str">
            <v>C</v>
          </cell>
          <cell r="H186" t="str">
            <v>61</v>
          </cell>
          <cell r="I186" t="str">
            <v>WELLMAX</v>
          </cell>
          <cell r="K186" t="str">
            <v>NVO1 160 A</v>
          </cell>
          <cell r="L186" t="str">
            <v>0435030295</v>
          </cell>
        </row>
        <row r="187">
          <cell r="A187">
            <v>33290</v>
          </cell>
          <cell r="B187" t="str">
            <v>NVO1 225 A</v>
          </cell>
          <cell r="C187">
            <v>0</v>
          </cell>
          <cell r="D187" t="str">
            <v>kom</v>
          </cell>
          <cell r="E187">
            <v>16</v>
          </cell>
          <cell r="F187" t="str">
            <v>33/11</v>
          </cell>
          <cell r="G187" t="str">
            <v>C</v>
          </cell>
          <cell r="H187" t="str">
            <v>62</v>
          </cell>
          <cell r="I187" t="str">
            <v>WELLMAX</v>
          </cell>
          <cell r="K187" t="str">
            <v>NVO1 225 A</v>
          </cell>
          <cell r="L187" t="str">
            <v>0435030305</v>
          </cell>
        </row>
        <row r="188">
          <cell r="A188">
            <v>33300</v>
          </cell>
          <cell r="B188" t="str">
            <v>NVO1 250 A</v>
          </cell>
          <cell r="C188">
            <v>0</v>
          </cell>
          <cell r="D188" t="str">
            <v>kom</v>
          </cell>
          <cell r="E188">
            <v>16</v>
          </cell>
          <cell r="F188" t="str">
            <v>33/11</v>
          </cell>
          <cell r="G188" t="str">
            <v>C</v>
          </cell>
          <cell r="H188" t="str">
            <v>63</v>
          </cell>
          <cell r="I188" t="str">
            <v>WELLMAX</v>
          </cell>
          <cell r="K188" t="str">
            <v>NVO1 250 A</v>
          </cell>
          <cell r="L188" t="str">
            <v>0435030310</v>
          </cell>
        </row>
        <row r="189">
          <cell r="A189">
            <v>33310</v>
          </cell>
          <cell r="B189" t="str">
            <v>NVO2 400 A</v>
          </cell>
          <cell r="C189">
            <v>0</v>
          </cell>
          <cell r="D189" t="str">
            <v>kom</v>
          </cell>
          <cell r="E189">
            <v>27</v>
          </cell>
          <cell r="F189" t="str">
            <v>33/11</v>
          </cell>
          <cell r="G189" t="str">
            <v>C</v>
          </cell>
          <cell r="H189" t="str">
            <v>64</v>
          </cell>
          <cell r="I189" t="str">
            <v>WELLMAX</v>
          </cell>
          <cell r="K189" t="str">
            <v>NVO2 400 A</v>
          </cell>
          <cell r="L189" t="str">
            <v>0435030455</v>
          </cell>
        </row>
        <row r="190">
          <cell r="A190">
            <v>33400</v>
          </cell>
          <cell r="B190" t="str">
            <v>topivi ulažak D-II 6 A</v>
          </cell>
          <cell r="C190">
            <v>0</v>
          </cell>
          <cell r="D190" t="str">
            <v>kom</v>
          </cell>
          <cell r="E190">
            <v>2</v>
          </cell>
          <cell r="F190" t="str">
            <v>33/11</v>
          </cell>
          <cell r="G190" t="str">
            <v>C</v>
          </cell>
          <cell r="H190" t="str">
            <v>37</v>
          </cell>
          <cell r="I190" t="str">
            <v>WELLMAX</v>
          </cell>
          <cell r="K190" t="str">
            <v>topivi ulažak D-II 6 A</v>
          </cell>
        </row>
        <row r="191">
          <cell r="A191">
            <v>33410</v>
          </cell>
          <cell r="B191" t="str">
            <v>topivi ulažak D-II 10 A</v>
          </cell>
          <cell r="C191">
            <v>0</v>
          </cell>
          <cell r="D191" t="str">
            <v>kom</v>
          </cell>
          <cell r="E191">
            <v>2</v>
          </cell>
          <cell r="F191" t="str">
            <v>33/11</v>
          </cell>
          <cell r="G191" t="str">
            <v>C</v>
          </cell>
          <cell r="H191" t="str">
            <v>38</v>
          </cell>
          <cell r="I191" t="str">
            <v>WELLMAX</v>
          </cell>
          <cell r="K191" t="str">
            <v>topivi ulažak D-II 10 A</v>
          </cell>
        </row>
        <row r="192">
          <cell r="A192">
            <v>33420</v>
          </cell>
          <cell r="B192" t="str">
            <v>topivi ulažak D-II 16 A</v>
          </cell>
          <cell r="C192">
            <v>0</v>
          </cell>
          <cell r="D192" t="str">
            <v>kom</v>
          </cell>
          <cell r="E192">
            <v>2</v>
          </cell>
          <cell r="F192" t="str">
            <v>33/11</v>
          </cell>
          <cell r="G192" t="str">
            <v>C</v>
          </cell>
          <cell r="H192" t="str">
            <v>39</v>
          </cell>
          <cell r="I192" t="str">
            <v>WELLMAX</v>
          </cell>
          <cell r="K192" t="str">
            <v>topivi ulažak D-II 16 A</v>
          </cell>
        </row>
        <row r="193">
          <cell r="A193">
            <v>33430</v>
          </cell>
          <cell r="B193" t="str">
            <v>topivi ulažak D-II 20 A</v>
          </cell>
          <cell r="C193">
            <v>0</v>
          </cell>
          <cell r="D193" t="str">
            <v>kom</v>
          </cell>
          <cell r="E193">
            <v>2</v>
          </cell>
          <cell r="F193" t="str">
            <v>33/11</v>
          </cell>
          <cell r="G193" t="str">
            <v>C</v>
          </cell>
          <cell r="H193" t="str">
            <v>40</v>
          </cell>
          <cell r="I193" t="str">
            <v>WELLMAX</v>
          </cell>
          <cell r="K193" t="str">
            <v>topivi ulažak D-II 20 A</v>
          </cell>
        </row>
        <row r="194">
          <cell r="A194">
            <v>33440</v>
          </cell>
          <cell r="B194" t="str">
            <v>topivi ulažak D-II 25 A</v>
          </cell>
          <cell r="C194">
            <v>0</v>
          </cell>
          <cell r="D194" t="str">
            <v>kom</v>
          </cell>
          <cell r="E194">
            <v>2</v>
          </cell>
          <cell r="F194" t="str">
            <v>33/11</v>
          </cell>
          <cell r="G194" t="str">
            <v>C</v>
          </cell>
          <cell r="H194" t="str">
            <v>41</v>
          </cell>
          <cell r="I194" t="str">
            <v>WELLMAX</v>
          </cell>
          <cell r="K194" t="str">
            <v>topivi ulažak D-II 25 A</v>
          </cell>
        </row>
        <row r="195">
          <cell r="A195">
            <v>33450</v>
          </cell>
          <cell r="B195" t="str">
            <v>topivi ulažak D-II 35 A</v>
          </cell>
          <cell r="C195">
            <v>0</v>
          </cell>
          <cell r="D195" t="str">
            <v>kom</v>
          </cell>
          <cell r="E195">
            <v>3</v>
          </cell>
          <cell r="F195" t="str">
            <v>33/11</v>
          </cell>
          <cell r="G195" t="str">
            <v>C</v>
          </cell>
          <cell r="H195" t="str">
            <v>42</v>
          </cell>
          <cell r="I195" t="str">
            <v>WELLMAX</v>
          </cell>
          <cell r="K195" t="str">
            <v>topivi ulažak D-II 35 A</v>
          </cell>
        </row>
        <row r="196">
          <cell r="A196">
            <v>33460</v>
          </cell>
          <cell r="B196" t="str">
            <v>topivi ulažak D-II 50 A</v>
          </cell>
          <cell r="C196">
            <v>0</v>
          </cell>
          <cell r="D196" t="str">
            <v>kom</v>
          </cell>
          <cell r="E196">
            <v>3</v>
          </cell>
          <cell r="F196" t="str">
            <v>33/11</v>
          </cell>
          <cell r="G196" t="str">
            <v>C</v>
          </cell>
          <cell r="H196" t="str">
            <v>43</v>
          </cell>
          <cell r="I196" t="str">
            <v>WELLMAX</v>
          </cell>
          <cell r="K196" t="str">
            <v>topivi ulažak D-II 50 A</v>
          </cell>
        </row>
        <row r="197">
          <cell r="A197">
            <v>33470</v>
          </cell>
          <cell r="B197" t="str">
            <v>topivi ulažak D-II 63 A</v>
          </cell>
          <cell r="C197">
            <v>0</v>
          </cell>
          <cell r="D197" t="str">
            <v>kom</v>
          </cell>
          <cell r="E197">
            <v>4</v>
          </cell>
          <cell r="F197" t="str">
            <v>33/11</v>
          </cell>
          <cell r="G197" t="str">
            <v>C</v>
          </cell>
          <cell r="H197" t="str">
            <v>44</v>
          </cell>
          <cell r="I197" t="str">
            <v>WELLMAX</v>
          </cell>
          <cell r="K197" t="str">
            <v>topivi ulažak D-II 63 A</v>
          </cell>
        </row>
        <row r="198">
          <cell r="A198">
            <v>34000</v>
          </cell>
          <cell r="B198" t="str">
            <v>cijev PVC fi 160x1000</v>
          </cell>
          <cell r="C198">
            <v>0</v>
          </cell>
          <cell r="D198" t="str">
            <v>kom</v>
          </cell>
          <cell r="E198">
            <v>27</v>
          </cell>
          <cell r="F198" t="str">
            <v>33/11</v>
          </cell>
          <cell r="G198" t="str">
            <v>B</v>
          </cell>
          <cell r="H198">
            <v>6</v>
          </cell>
          <cell r="I198" t="str">
            <v>WELLMAX</v>
          </cell>
          <cell r="K198" t="str">
            <v>cijev PVC fi 160x1000</v>
          </cell>
        </row>
        <row r="199">
          <cell r="A199">
            <v>34010</v>
          </cell>
          <cell r="B199" t="str">
            <v>cijev PVC fi 110x1000</v>
          </cell>
          <cell r="C199">
            <v>0</v>
          </cell>
          <cell r="D199" t="str">
            <v>kom</v>
          </cell>
          <cell r="E199">
            <v>15.5</v>
          </cell>
          <cell r="F199" t="str">
            <v>33/11</v>
          </cell>
          <cell r="G199" t="str">
            <v>B</v>
          </cell>
          <cell r="H199">
            <v>7</v>
          </cell>
          <cell r="I199" t="str">
            <v>WELLMAX</v>
          </cell>
          <cell r="K199" t="str">
            <v>cijev PVC fi 110x1000</v>
          </cell>
        </row>
        <row r="200">
          <cell r="A200">
            <v>34020</v>
          </cell>
          <cell r="B200" t="str">
            <v>cijev PVC fi  75x1000</v>
          </cell>
          <cell r="C200">
            <v>0</v>
          </cell>
          <cell r="D200" t="str">
            <v>kom</v>
          </cell>
          <cell r="E200">
            <v>7.3</v>
          </cell>
          <cell r="F200" t="str">
            <v>33/11</v>
          </cell>
          <cell r="G200" t="str">
            <v>B</v>
          </cell>
          <cell r="H200">
            <v>8</v>
          </cell>
          <cell r="I200" t="str">
            <v>WELLMAX</v>
          </cell>
          <cell r="K200" t="str">
            <v>cijev PVC fi  75x1000</v>
          </cell>
        </row>
        <row r="201">
          <cell r="A201">
            <v>34030</v>
          </cell>
          <cell r="B201" t="str">
            <v>cijev PVC fi  50x1000</v>
          </cell>
          <cell r="C201">
            <v>0</v>
          </cell>
          <cell r="D201" t="str">
            <v>kom</v>
          </cell>
          <cell r="E201">
            <v>4.3499999999999996</v>
          </cell>
          <cell r="F201" t="str">
            <v>33/11</v>
          </cell>
          <cell r="G201" t="str">
            <v>B</v>
          </cell>
          <cell r="H201">
            <v>9</v>
          </cell>
          <cell r="I201" t="str">
            <v>WELLMAX</v>
          </cell>
          <cell r="K201" t="str">
            <v>cijev PVC fi  50x1000</v>
          </cell>
        </row>
        <row r="202">
          <cell r="A202">
            <v>34040</v>
          </cell>
          <cell r="B202" t="str">
            <v>cijev rebrasta PVC fi32</v>
          </cell>
          <cell r="C202">
            <v>0</v>
          </cell>
          <cell r="D202" t="str">
            <v>m</v>
          </cell>
          <cell r="E202">
            <v>1.3</v>
          </cell>
          <cell r="F202" t="str">
            <v>33/11</v>
          </cell>
          <cell r="G202" t="str">
            <v>B</v>
          </cell>
          <cell r="H202">
            <v>1</v>
          </cell>
          <cell r="I202" t="str">
            <v>WELLMAX</v>
          </cell>
          <cell r="K202" t="str">
            <v>cijev rebrasta PVC fi32</v>
          </cell>
        </row>
        <row r="203">
          <cell r="A203">
            <v>34050</v>
          </cell>
          <cell r="B203" t="str">
            <v xml:space="preserve">cijev SAPA fi 28 </v>
          </cell>
          <cell r="C203">
            <v>0</v>
          </cell>
          <cell r="D203" t="str">
            <v>m</v>
          </cell>
          <cell r="E203">
            <v>9</v>
          </cell>
          <cell r="F203" t="str">
            <v>33/11</v>
          </cell>
          <cell r="G203" t="str">
            <v>B</v>
          </cell>
          <cell r="H203">
            <v>2</v>
          </cell>
          <cell r="I203" t="str">
            <v>WELLMAX</v>
          </cell>
          <cell r="K203" t="str">
            <v xml:space="preserve">cijev SAPA fi 28 </v>
          </cell>
        </row>
        <row r="204">
          <cell r="A204">
            <v>34060</v>
          </cell>
          <cell r="B204" t="str">
            <v>obujmica SAPA</v>
          </cell>
          <cell r="C204">
            <v>0</v>
          </cell>
          <cell r="D204" t="str">
            <v>kom</v>
          </cell>
          <cell r="E204">
            <v>1.25</v>
          </cell>
          <cell r="F204" t="str">
            <v>33/11</v>
          </cell>
          <cell r="G204" t="str">
            <v>B</v>
          </cell>
          <cell r="H204">
            <v>3</v>
          </cell>
          <cell r="I204" t="str">
            <v>WELLMAX</v>
          </cell>
          <cell r="K204" t="str">
            <v>obujmica SAPA</v>
          </cell>
        </row>
        <row r="205">
          <cell r="A205">
            <v>34070</v>
          </cell>
          <cell r="B205" t="str">
            <v>obujmica 18-26</v>
          </cell>
          <cell r="C205">
            <v>0</v>
          </cell>
          <cell r="D205" t="str">
            <v>kom</v>
          </cell>
          <cell r="E205">
            <v>1.3</v>
          </cell>
          <cell r="F205" t="str">
            <v>33/11</v>
          </cell>
          <cell r="G205" t="str">
            <v>B</v>
          </cell>
          <cell r="H205">
            <v>5</v>
          </cell>
          <cell r="I205" t="str">
            <v>WELLMAX</v>
          </cell>
          <cell r="K205" t="str">
            <v>obujmica 18-26</v>
          </cell>
        </row>
        <row r="206">
          <cell r="A206">
            <v>35000</v>
          </cell>
          <cell r="B206" t="str">
            <v>čavli 70 mm</v>
          </cell>
          <cell r="C206">
            <v>0</v>
          </cell>
          <cell r="D206" t="str">
            <v>kg</v>
          </cell>
          <cell r="E206">
            <v>10</v>
          </cell>
          <cell r="F206">
            <v>2003</v>
          </cell>
          <cell r="G206">
            <v>0</v>
          </cell>
          <cell r="H206">
            <v>0</v>
          </cell>
          <cell r="I206" t="str">
            <v>nema</v>
          </cell>
          <cell r="K206" t="str">
            <v>čavli 70 mm</v>
          </cell>
        </row>
        <row r="207">
          <cell r="A207">
            <v>35010</v>
          </cell>
          <cell r="B207" t="str">
            <v>gips</v>
          </cell>
          <cell r="C207">
            <v>0</v>
          </cell>
          <cell r="D207" t="str">
            <v>kg</v>
          </cell>
          <cell r="E207">
            <v>2</v>
          </cell>
          <cell r="F207">
            <v>2003</v>
          </cell>
          <cell r="G207">
            <v>0</v>
          </cell>
          <cell r="H207">
            <v>0</v>
          </cell>
          <cell r="I207" t="str">
            <v>nema</v>
          </cell>
          <cell r="K207" t="str">
            <v>gips</v>
          </cell>
        </row>
        <row r="208">
          <cell r="A208">
            <v>35020</v>
          </cell>
          <cell r="B208" t="str">
            <v>pjena Purpen</v>
          </cell>
          <cell r="C208">
            <v>0</v>
          </cell>
          <cell r="D208" t="str">
            <v>kom</v>
          </cell>
          <cell r="E208">
            <v>26</v>
          </cell>
          <cell r="F208" t="str">
            <v>33/11</v>
          </cell>
          <cell r="G208" t="str">
            <v>B</v>
          </cell>
          <cell r="H208">
            <v>26</v>
          </cell>
          <cell r="I208" t="str">
            <v>WELLMAX</v>
          </cell>
          <cell r="K208" t="str">
            <v>pjena Purpen</v>
          </cell>
        </row>
        <row r="209">
          <cell r="A209">
            <v>15100</v>
          </cell>
          <cell r="B209" t="str">
            <v>traka pocinčana 25x4 mm2</v>
          </cell>
          <cell r="C209">
            <v>0</v>
          </cell>
          <cell r="D209" t="str">
            <v>kg</v>
          </cell>
          <cell r="E209">
            <v>4.0999999999999996</v>
          </cell>
          <cell r="F209">
            <v>2003</v>
          </cell>
          <cell r="G209">
            <v>0</v>
          </cell>
          <cell r="H209">
            <v>0</v>
          </cell>
          <cell r="I209" t="str">
            <v>nema</v>
          </cell>
          <cell r="K209" t="str">
            <v>traka pocinčana 25x4 mm2</v>
          </cell>
        </row>
        <row r="210">
          <cell r="A210">
            <v>15105</v>
          </cell>
          <cell r="B210" t="str">
            <v>uže Cu 35 mm2 (7x2,50)</v>
          </cell>
          <cell r="C210">
            <v>0</v>
          </cell>
          <cell r="D210" t="str">
            <v>kg</v>
          </cell>
          <cell r="E210">
            <v>48.49</v>
          </cell>
          <cell r="F210" t="str">
            <v>S14/12</v>
          </cell>
          <cell r="G210">
            <v>0</v>
          </cell>
          <cell r="H210" t="str">
            <v>1.</v>
          </cell>
          <cell r="I210" t="str">
            <v>TELUR</v>
          </cell>
          <cell r="K210" t="str">
            <v>uže Cu 35 mm2 (7x2,50)</v>
          </cell>
          <cell r="L210" t="str">
            <v>0511060020</v>
          </cell>
        </row>
        <row r="211">
          <cell r="A211">
            <v>15110</v>
          </cell>
          <cell r="B211" t="str">
            <v>spojnica križna 60x60x3</v>
          </cell>
          <cell r="C211">
            <v>0</v>
          </cell>
          <cell r="D211" t="str">
            <v>kom</v>
          </cell>
          <cell r="E211">
            <v>4.5999999999999996</v>
          </cell>
          <cell r="F211">
            <v>2003</v>
          </cell>
          <cell r="G211">
            <v>0</v>
          </cell>
          <cell r="H211">
            <v>0</v>
          </cell>
          <cell r="I211" t="str">
            <v>nema</v>
          </cell>
          <cell r="K211" t="str">
            <v>spojnica križna 60x60x3</v>
          </cell>
        </row>
        <row r="212">
          <cell r="A212">
            <v>15115</v>
          </cell>
          <cell r="B212" t="str">
            <v>spojnica križna 60x60x3 T-U</v>
          </cell>
          <cell r="C212">
            <v>0</v>
          </cell>
          <cell r="D212" t="str">
            <v>kom</v>
          </cell>
          <cell r="E212">
            <v>4.9000000000000004</v>
          </cell>
          <cell r="F212">
            <v>2003</v>
          </cell>
          <cell r="G212">
            <v>0</v>
          </cell>
          <cell r="H212">
            <v>0</v>
          </cell>
          <cell r="I212" t="str">
            <v>nema</v>
          </cell>
          <cell r="K212" t="str">
            <v>spojnica križna 60x60x3 T-U</v>
          </cell>
        </row>
        <row r="213">
          <cell r="A213">
            <v>15117</v>
          </cell>
          <cell r="B213" t="str">
            <v>kabelska stopica Cu, za prešanje 35 mm2 za vijak 12 mm</v>
          </cell>
          <cell r="C213">
            <v>0</v>
          </cell>
          <cell r="D213" t="str">
            <v>kom</v>
          </cell>
          <cell r="E213">
            <v>4.96</v>
          </cell>
          <cell r="F213" t="str">
            <v>20/12</v>
          </cell>
          <cell r="G213">
            <v>2</v>
          </cell>
          <cell r="H213">
            <v>17</v>
          </cell>
          <cell r="I213" t="str">
            <v>ALLES</v>
          </cell>
          <cell r="K213" t="str">
            <v>stopica Cu 35/12</v>
          </cell>
        </row>
        <row r="214">
          <cell r="A214">
            <v>15118</v>
          </cell>
          <cell r="B214" t="str">
            <v>stezaljka odvojna, H-forma za Cu uže 35 mm2</v>
          </cell>
          <cell r="C214">
            <v>0</v>
          </cell>
          <cell r="D214" t="str">
            <v>kom</v>
          </cell>
          <cell r="E214">
            <v>22.9</v>
          </cell>
          <cell r="F214" t="str">
            <v>18/12</v>
          </cell>
          <cell r="G214">
            <v>1</v>
          </cell>
          <cell r="H214">
            <v>27</v>
          </cell>
          <cell r="I214" t="str">
            <v>ELCON</v>
          </cell>
          <cell r="K214" t="str">
            <v>stezaljka odvojna, H-forma Cu 35</v>
          </cell>
        </row>
        <row r="215">
          <cell r="A215">
            <v>15120</v>
          </cell>
          <cell r="B215" t="str">
            <v>Al ovojna traka Al 10/1mm 1000</v>
          </cell>
          <cell r="C215">
            <v>0</v>
          </cell>
          <cell r="D215" t="str">
            <v>kom</v>
          </cell>
          <cell r="E215">
            <v>1.99</v>
          </cell>
          <cell r="F215" t="str">
            <v>18/12</v>
          </cell>
          <cell r="G215">
            <v>2</v>
          </cell>
          <cell r="H215" t="str">
            <v>64</v>
          </cell>
          <cell r="I215" t="str">
            <v>ELCON</v>
          </cell>
          <cell r="K215" t="str">
            <v>Al ovojna traka Al 10/1mm 1000</v>
          </cell>
        </row>
        <row r="216">
          <cell r="A216">
            <v>15130</v>
          </cell>
          <cell r="B216" t="str">
            <v>štitnici PVC 12/100GAL</v>
          </cell>
          <cell r="C216">
            <v>0</v>
          </cell>
          <cell r="D216" t="str">
            <v>kom</v>
          </cell>
          <cell r="E216">
            <v>0.6</v>
          </cell>
          <cell r="F216" t="str">
            <v>33/11</v>
          </cell>
          <cell r="G216" t="str">
            <v>B</v>
          </cell>
          <cell r="H216">
            <v>24</v>
          </cell>
          <cell r="I216" t="str">
            <v>WELLMAX</v>
          </cell>
          <cell r="K216" t="str">
            <v>štitnici PVC 12/100GAL</v>
          </cell>
        </row>
        <row r="217">
          <cell r="A217">
            <v>15140</v>
          </cell>
          <cell r="B217" t="str">
            <v>traka upozorenja PVC</v>
          </cell>
          <cell r="C217">
            <v>0</v>
          </cell>
          <cell r="D217" t="str">
            <v>kg</v>
          </cell>
          <cell r="E217">
            <v>12</v>
          </cell>
          <cell r="F217" t="str">
            <v>33/11</v>
          </cell>
          <cell r="G217" t="str">
            <v>B</v>
          </cell>
          <cell r="H217">
            <v>25</v>
          </cell>
          <cell r="I217" t="str">
            <v>WELLMAX</v>
          </cell>
          <cell r="K217" t="str">
            <v>traka upozorenja PVC</v>
          </cell>
        </row>
        <row r="218">
          <cell r="A218">
            <v>95010</v>
          </cell>
          <cell r="B218" t="str">
            <v>štete na individualnim površinama (po stupu NN)</v>
          </cell>
          <cell r="C218">
            <v>0</v>
          </cell>
          <cell r="D218" t="str">
            <v>kom</v>
          </cell>
          <cell r="E218">
            <v>500</v>
          </cell>
          <cell r="F218">
            <v>2003</v>
          </cell>
          <cell r="G218">
            <v>0</v>
          </cell>
          <cell r="H218">
            <v>0</v>
          </cell>
          <cell r="I218" t="str">
            <v>nema</v>
          </cell>
          <cell r="K218" t="str">
            <v>štete na individualnim površinama (po stupu NN)</v>
          </cell>
        </row>
        <row r="219">
          <cell r="A219">
            <v>95020</v>
          </cell>
          <cell r="B219" t="str">
            <v>štete na individualnim površinama (po metru trase kabela)</v>
          </cell>
          <cell r="C219">
            <v>0</v>
          </cell>
          <cell r="D219" t="str">
            <v>kom</v>
          </cell>
          <cell r="E219">
            <v>5</v>
          </cell>
          <cell r="F219">
            <v>2003</v>
          </cell>
          <cell r="G219">
            <v>0</v>
          </cell>
          <cell r="H219">
            <v>0</v>
          </cell>
          <cell r="I219" t="str">
            <v>nema</v>
          </cell>
          <cell r="K219" t="str">
            <v>štete na individualnim površinama (po metru trase kabela)</v>
          </cell>
        </row>
        <row r="220">
          <cell r="A220">
            <v>95100</v>
          </cell>
          <cell r="B220" t="str">
            <v>troškovi postupka ishođenja građevinske dozvole (takse, ugovori, otkupi)</v>
          </cell>
          <cell r="C220">
            <v>0</v>
          </cell>
          <cell r="D220" t="str">
            <v>pauš.</v>
          </cell>
          <cell r="E220">
            <v>5000</v>
          </cell>
          <cell r="F220">
            <v>0</v>
          </cell>
          <cell r="G220">
            <v>0</v>
          </cell>
          <cell r="H220">
            <v>0</v>
          </cell>
          <cell r="I220" t="str">
            <v>nema</v>
          </cell>
          <cell r="K220" t="str">
            <v>troškovi postupka ishođenja građevinske dozvole (takse, ugovori, otkupi)</v>
          </cell>
        </row>
        <row r="221">
          <cell r="A221">
            <v>90930</v>
          </cell>
          <cell r="B221" t="str">
            <v>radovi stroja na kabelskoj NN mreži (montaža ormarića, glavni vod i demontaža postojeće mreže)</v>
          </cell>
          <cell r="C221">
            <v>0</v>
          </cell>
          <cell r="D221" t="str">
            <v>kom</v>
          </cell>
          <cell r="E221">
            <v>300</v>
          </cell>
          <cell r="F221">
            <v>2003</v>
          </cell>
          <cell r="G221">
            <v>0</v>
          </cell>
          <cell r="H221">
            <v>0</v>
          </cell>
          <cell r="I221" t="str">
            <v>nema</v>
          </cell>
          <cell r="K221" t="str">
            <v>radovi stroja na kabelskoj NN mreži (montaža ormarića, glavni vod i demontaža postojeće mreže)</v>
          </cell>
        </row>
        <row r="222">
          <cell r="A222">
            <v>90940</v>
          </cell>
          <cell r="B222" t="str">
            <v>radovi elektromontera na kabelskoj NN mreži (montaža ormarića, glavni vod i demontaža postojeće mreže)</v>
          </cell>
          <cell r="C222">
            <v>0</v>
          </cell>
          <cell r="D222" t="str">
            <v>kom</v>
          </cell>
          <cell r="E222">
            <v>2200</v>
          </cell>
          <cell r="F222">
            <v>2003</v>
          </cell>
          <cell r="G222">
            <v>0</v>
          </cell>
          <cell r="H222">
            <v>0</v>
          </cell>
          <cell r="I222" t="str">
            <v>nema</v>
          </cell>
          <cell r="K222" t="str">
            <v>radovi elektromontera na kabelskoj NN mreži (montaža ormarića, glavni vod i demontaža postojeće mreže)</v>
          </cell>
        </row>
        <row r="223">
          <cell r="A223">
            <v>90950</v>
          </cell>
          <cell r="B223" t="str">
            <v xml:space="preserve">vlastiti  radovi elektromontera po stupu NN </v>
          </cell>
          <cell r="C223">
            <v>0</v>
          </cell>
          <cell r="D223" t="str">
            <v>kom</v>
          </cell>
          <cell r="E223">
            <v>400</v>
          </cell>
          <cell r="F223">
            <v>2003</v>
          </cell>
          <cell r="G223">
            <v>0</v>
          </cell>
          <cell r="H223">
            <v>0</v>
          </cell>
          <cell r="I223" t="str">
            <v>nema</v>
          </cell>
          <cell r="K223" t="str">
            <v xml:space="preserve">vlastiti  radovi elektromontera po stupu NN </v>
          </cell>
        </row>
        <row r="224">
          <cell r="A224">
            <v>90960</v>
          </cell>
          <cell r="B224" t="str">
            <v>vlastiti radovi stroja po stupu NN</v>
          </cell>
          <cell r="C224">
            <v>0</v>
          </cell>
          <cell r="D224" t="str">
            <v>kom</v>
          </cell>
          <cell r="E224">
            <v>300</v>
          </cell>
          <cell r="F224">
            <v>2003</v>
          </cell>
          <cell r="G224">
            <v>0</v>
          </cell>
          <cell r="H224">
            <v>0</v>
          </cell>
          <cell r="I224" t="str">
            <v>nema</v>
          </cell>
          <cell r="K224" t="str">
            <v>vlastiti radovi stroja po stupu NN</v>
          </cell>
        </row>
        <row r="225">
          <cell r="K225" t="e">
            <v>#N/A</v>
          </cell>
        </row>
        <row r="226">
          <cell r="K226" t="e">
            <v>#N/A</v>
          </cell>
        </row>
        <row r="227">
          <cell r="B227" t="str">
            <v>1. PRIPREMNI RADOVI</v>
          </cell>
          <cell r="K227" t="e">
            <v>#N/A</v>
          </cell>
        </row>
        <row r="228">
          <cell r="A228">
            <v>110200</v>
          </cell>
          <cell r="B228" t="str">
            <v xml:space="preserve">Strojno rezanje asfalta ili betona, bez obzira na debljinu. </v>
          </cell>
          <cell r="D228" t="str">
            <v>m</v>
          </cell>
          <cell r="E228">
            <v>19</v>
          </cell>
          <cell r="F228" t="str">
            <v>12/12</v>
          </cell>
          <cell r="G228">
            <v>1</v>
          </cell>
          <cell r="H228" t="str">
            <v>1.2.</v>
          </cell>
          <cell r="I228" t="str">
            <v>KOGRAD</v>
          </cell>
          <cell r="K228" t="str">
            <v>rezanje asfalta ili betona</v>
          </cell>
        </row>
        <row r="229">
          <cell r="A229">
            <v>110300</v>
          </cell>
          <cell r="B229" t="str">
            <v>Razbijanje asfalta ili betona, uključno utovar i odvoz na mjesnu deponiju.</v>
          </cell>
          <cell r="D229" t="str">
            <v>m2</v>
          </cell>
          <cell r="E229">
            <v>23.75</v>
          </cell>
          <cell r="F229" t="str">
            <v>12/12</v>
          </cell>
          <cell r="G229">
            <v>1</v>
          </cell>
          <cell r="H229" t="str">
            <v>1.3.</v>
          </cell>
          <cell r="I229" t="str">
            <v>KOGRAD</v>
          </cell>
          <cell r="K229" t="str">
            <v>razbijanje asfalta ili betona</v>
          </cell>
        </row>
        <row r="230">
          <cell r="B230" t="str">
            <v>2. ZEMLJANI RADOVI</v>
          </cell>
          <cell r="K230" t="e">
            <v>#N/A</v>
          </cell>
        </row>
        <row r="231">
          <cell r="A231">
            <v>120100</v>
          </cell>
          <cell r="B231" t="str">
            <v>Ručni iskop bez obzira na kategoriju zemljišta.</v>
          </cell>
          <cell r="D231" t="str">
            <v>m3</v>
          </cell>
          <cell r="E231">
            <v>47.5</v>
          </cell>
          <cell r="F231" t="str">
            <v>12/12</v>
          </cell>
          <cell r="G231">
            <v>1</v>
          </cell>
          <cell r="H231" t="str">
            <v>2.1.</v>
          </cell>
          <cell r="I231" t="str">
            <v>KOGRAD</v>
          </cell>
          <cell r="K231" t="str">
            <v>ručni iskop</v>
          </cell>
        </row>
        <row r="232">
          <cell r="A232">
            <v>120200</v>
          </cell>
          <cell r="B232" t="str">
            <v>Strojni iskop bez obzira na kategoriju zemljišta.</v>
          </cell>
          <cell r="D232" t="str">
            <v>m3</v>
          </cell>
          <cell r="E232">
            <v>19</v>
          </cell>
          <cell r="F232" t="str">
            <v>12/12</v>
          </cell>
          <cell r="G232">
            <v>1</v>
          </cell>
          <cell r="H232" t="str">
            <v>2.2.</v>
          </cell>
          <cell r="I232" t="str">
            <v>KOGRAD</v>
          </cell>
          <cell r="K232" t="str">
            <v>strojni iskop</v>
          </cell>
        </row>
        <row r="233">
          <cell r="A233">
            <v>120300</v>
          </cell>
          <cell r="B233" t="str">
            <v>Dobava i polaganje pijeska 0-4 mm u kabelski kanal  u dva sloja. Obračun po m3 ugrađenog materijala.</v>
          </cell>
          <cell r="D233" t="str">
            <v>m3</v>
          </cell>
          <cell r="E233">
            <v>114</v>
          </cell>
          <cell r="F233" t="str">
            <v>12/12</v>
          </cell>
          <cell r="G233">
            <v>1</v>
          </cell>
          <cell r="H233" t="str">
            <v>2.3.</v>
          </cell>
          <cell r="I233" t="str">
            <v>KOGRAD</v>
          </cell>
          <cell r="K233" t="str">
            <v>dobava i polaganje pijeska</v>
          </cell>
        </row>
        <row r="234">
          <cell r="A234">
            <v>120400</v>
          </cell>
          <cell r="B234" t="str">
            <v xml:space="preserve">Dobava i polaganje čiste zemlje </v>
          </cell>
          <cell r="D234" t="str">
            <v>m3</v>
          </cell>
          <cell r="E234">
            <v>142.5</v>
          </cell>
          <cell r="F234" t="str">
            <v>12/12</v>
          </cell>
          <cell r="G234">
            <v>1</v>
          </cell>
          <cell r="H234" t="str">
            <v>2.4.</v>
          </cell>
          <cell r="I234" t="str">
            <v>KOGRAD</v>
          </cell>
          <cell r="K234" t="str">
            <v xml:space="preserve">dobava i polaganje čiste zemlje </v>
          </cell>
        </row>
        <row r="235">
          <cell r="A235">
            <v>120500</v>
          </cell>
          <cell r="B235" t="str">
            <v>Zatrpavanje kabelskog kanala, sa sitnim materijalom iz iskopa sa nabijanjem i ispitivanjem modula stišljivosti. Zatrpavanje se vrši u slojevima zbog postave pocinčane trake i trake upozorenja. Uključno fino planiranje zatrpanog rova  prema postojećem tere</v>
          </cell>
          <cell r="D235" t="str">
            <v>m3</v>
          </cell>
          <cell r="E235">
            <v>6.65</v>
          </cell>
          <cell r="F235" t="str">
            <v>12/12</v>
          </cell>
          <cell r="G235">
            <v>1</v>
          </cell>
          <cell r="H235" t="str">
            <v>2.5.</v>
          </cell>
          <cell r="I235" t="str">
            <v>KOGRAD</v>
          </cell>
          <cell r="K235" t="str">
            <v>zatrpavanje kabelskog rova</v>
          </cell>
        </row>
        <row r="236">
          <cell r="A236">
            <v>120600</v>
          </cell>
          <cell r="B236" t="str">
            <v xml:space="preserve">Odvoz viška materijala  s utovarom istog u kamion. Odvoz na javni deponij . Stavka obuhvaća i fino čišćenje površine-dovođenje u prvobitno stanje gdje je bio odložen materijal od iskopa. Obračun se vrši za materijal u sraslom stanju. </v>
          </cell>
          <cell r="D236" t="str">
            <v>m3</v>
          </cell>
          <cell r="E236">
            <v>19</v>
          </cell>
          <cell r="F236" t="str">
            <v>12/12</v>
          </cell>
          <cell r="G236">
            <v>1</v>
          </cell>
          <cell r="H236" t="str">
            <v>2.6.</v>
          </cell>
          <cell r="I236" t="str">
            <v>KOGRAD</v>
          </cell>
          <cell r="K236" t="str">
            <v>odvoz viška metarijala</v>
          </cell>
        </row>
        <row r="237">
          <cell r="A237">
            <v>120800</v>
          </cell>
          <cell r="B237" t="str">
            <v>Sanacija zelenih površina pripremom tla i zasijavanjem trave.</v>
          </cell>
          <cell r="D237" t="str">
            <v>m2</v>
          </cell>
          <cell r="E237">
            <v>9.5</v>
          </cell>
          <cell r="F237" t="str">
            <v>12/12</v>
          </cell>
          <cell r="G237">
            <v>1</v>
          </cell>
          <cell r="H237" t="str">
            <v>2.8.</v>
          </cell>
          <cell r="I237" t="str">
            <v>KOGRAD</v>
          </cell>
          <cell r="K237" t="str">
            <v>sanacija zelenih površina</v>
          </cell>
        </row>
        <row r="238">
          <cell r="B238" t="str">
            <v>3. POLAGANJE KABELA I CIJEVI</v>
          </cell>
          <cell r="K238" t="e">
            <v>#N/A</v>
          </cell>
        </row>
        <row r="239">
          <cell r="A239">
            <v>130101</v>
          </cell>
          <cell r="B239" t="str">
            <v>Polaganje kabela po kanalu. Kabel se preuzima na skladištu investitora. SN kabeli (20 i 35 kV) presjeka do 1x240 mm2 sa slaganjem u trokut ili paralelno (po žili)</v>
          </cell>
          <cell r="D239" t="str">
            <v>m</v>
          </cell>
          <cell r="E239">
            <v>0.95</v>
          </cell>
          <cell r="F239" t="str">
            <v>12/12</v>
          </cell>
          <cell r="G239">
            <v>1</v>
          </cell>
          <cell r="H239" t="str">
            <v>3.1.1</v>
          </cell>
          <cell r="I239" t="str">
            <v>KOGRAD</v>
          </cell>
          <cell r="K239" t="str">
            <v xml:space="preserve">polaganje SN kabela </v>
          </cell>
        </row>
        <row r="240">
          <cell r="A240">
            <v>130102</v>
          </cell>
          <cell r="B240" t="str">
            <v>Polaganje kabela po kanalu. Kabel se preuzima na skladištu investitora. 1 kV kabel presjeka do 4x50 mm2</v>
          </cell>
          <cell r="D240" t="str">
            <v>m</v>
          </cell>
          <cell r="E240">
            <v>0.95</v>
          </cell>
          <cell r="F240" t="str">
            <v>12/12</v>
          </cell>
          <cell r="G240">
            <v>1</v>
          </cell>
          <cell r="H240" t="str">
            <v>3.1.1</v>
          </cell>
          <cell r="I240" t="str">
            <v>KOGRAD</v>
          </cell>
          <cell r="K240" t="str">
            <v>polaganje NN kabela do 4x50 mm2</v>
          </cell>
        </row>
        <row r="241">
          <cell r="A241">
            <v>130103</v>
          </cell>
          <cell r="B241" t="str">
            <v>Polaganje kabela po kanalu. Kabel se preuzima na skladištu investitora. 1 kV kabel presjeka preko 4x50 mm2</v>
          </cell>
          <cell r="D241" t="str">
            <v>m</v>
          </cell>
          <cell r="E241">
            <v>0.95</v>
          </cell>
          <cell r="F241" t="str">
            <v>12/12</v>
          </cell>
          <cell r="G241">
            <v>1</v>
          </cell>
          <cell r="H241" t="str">
            <v>3.1.1</v>
          </cell>
          <cell r="I241" t="str">
            <v>KOGRAD</v>
          </cell>
          <cell r="K241" t="str">
            <v>polaganje NN kabela preko 4x50 mm2</v>
          </cell>
        </row>
        <row r="242">
          <cell r="A242">
            <v>130400</v>
          </cell>
          <cell r="B242" t="str">
            <v>Polaganje plastične trake upozorenja. Materijal se preuzima na skladištu investitora.</v>
          </cell>
          <cell r="D242" t="str">
            <v>m</v>
          </cell>
          <cell r="E242">
            <v>0.48</v>
          </cell>
          <cell r="F242" t="str">
            <v>12/12</v>
          </cell>
          <cell r="G242">
            <v>1</v>
          </cell>
          <cell r="H242" t="str">
            <v>3.4.</v>
          </cell>
          <cell r="I242" t="str">
            <v>KOGRAD</v>
          </cell>
          <cell r="K242" t="str">
            <v>polaganje PVC trake</v>
          </cell>
        </row>
        <row r="243">
          <cell r="A243">
            <v>130800</v>
          </cell>
          <cell r="B243" t="str">
            <v>Polaganje PVC štitnika.</v>
          </cell>
          <cell r="D243" t="str">
            <v>kom</v>
          </cell>
          <cell r="E243">
            <v>0.48</v>
          </cell>
          <cell r="F243" t="str">
            <v>12/12</v>
          </cell>
          <cell r="G243">
            <v>1</v>
          </cell>
          <cell r="H243" t="str">
            <v>3.8.</v>
          </cell>
          <cell r="I243" t="str">
            <v>KOGRAD</v>
          </cell>
          <cell r="K243" t="str">
            <v>polaganje PVC štitnika</v>
          </cell>
        </row>
        <row r="244">
          <cell r="A244">
            <v>131100</v>
          </cell>
          <cell r="B244" t="str">
            <v>Polaganje bakrenog užeta u kanal s razmatanjem užeta i izradom spojeva (materijal se preuzima kod naručitelja radova).</v>
          </cell>
          <cell r="D244" t="str">
            <v>m</v>
          </cell>
          <cell r="E244">
            <v>0.95</v>
          </cell>
          <cell r="F244" t="str">
            <v>12/12</v>
          </cell>
          <cell r="G244">
            <v>1</v>
          </cell>
          <cell r="H244" t="str">
            <v>3.11.</v>
          </cell>
          <cell r="I244" t="str">
            <v>KOGRAD</v>
          </cell>
          <cell r="K244" t="str">
            <v>polaganje Cu užeta</v>
          </cell>
        </row>
        <row r="245">
          <cell r="A245">
            <v>131703</v>
          </cell>
          <cell r="B245" t="str">
            <v>Polaganje krutih PVC cijevi na izvedenu podlogu.  cijevi Ø 160 mm</v>
          </cell>
          <cell r="D245" t="str">
            <v>m</v>
          </cell>
          <cell r="E245">
            <v>0.95</v>
          </cell>
          <cell r="F245" t="str">
            <v>12/12</v>
          </cell>
          <cell r="G245">
            <v>1</v>
          </cell>
          <cell r="H245" t="str">
            <v>3.17.3</v>
          </cell>
          <cell r="I245" t="str">
            <v>KOGRAD</v>
          </cell>
          <cell r="K245" t="str">
            <v>polaganje PVC cijevi Ø 160 mm</v>
          </cell>
        </row>
        <row r="246">
          <cell r="A246">
            <v>131704</v>
          </cell>
          <cell r="B246" t="str">
            <v>Polaganje krutih PVC cijevi na izvedenu podlogu.  cijevi Ø 200 mm</v>
          </cell>
          <cell r="D246" t="str">
            <v>m</v>
          </cell>
          <cell r="E246">
            <v>0.95</v>
          </cell>
          <cell r="F246" t="str">
            <v>12/12</v>
          </cell>
          <cell r="G246">
            <v>1</v>
          </cell>
          <cell r="H246" t="str">
            <v>3.17.3</v>
          </cell>
          <cell r="I246" t="str">
            <v>KOGRAD</v>
          </cell>
          <cell r="K246" t="str">
            <v>polaganje PVC cijevi Ø 200 mm</v>
          </cell>
        </row>
        <row r="247">
          <cell r="A247">
            <v>132601</v>
          </cell>
          <cell r="B247" t="str">
            <v xml:space="preserve">Doprema potrebnog materijala i alata za bušenje rova  Ø 200 mm za polaganje kabela ispod prometnice. Bušenje rova izvesti specijalnom hidrauličnom bušilicom uz istovremeno utiskivanje Fe cijevi potrebnog promjera za ugradnju TPE cijevi u koje treba uvući </v>
          </cell>
          <cell r="D247" t="str">
            <v>m</v>
          </cell>
          <cell r="E247">
            <v>195</v>
          </cell>
          <cell r="F247" t="str">
            <v>12/12</v>
          </cell>
          <cell r="G247">
            <v>1</v>
          </cell>
          <cell r="H247" t="str">
            <v>3.26.1</v>
          </cell>
          <cell r="I247" t="str">
            <v>KOGRAD</v>
          </cell>
          <cell r="K247" t="str">
            <v>bušenje ispod kolnika</v>
          </cell>
        </row>
        <row r="248">
          <cell r="A248">
            <v>132700</v>
          </cell>
          <cell r="B248" t="str">
            <v>Izrada prijelaza ispod potoka TPE cijevima Ø 200 mm. U cijenu uračunati kompletan iskop rova, polaganje cijevi ispod dna potoka, betoniranje ispod i iznad cijevi sa MB 20,zatrpavanje rova nakon betoniranja te izvedba pokosa potoka s oblaganjem betonskih i</v>
          </cell>
          <cell r="D248" t="str">
            <v>m</v>
          </cell>
          <cell r="E248">
            <v>285</v>
          </cell>
          <cell r="F248" t="str">
            <v>12/12</v>
          </cell>
          <cell r="G248">
            <v>1</v>
          </cell>
          <cell r="H248" t="str">
            <v>3.27.</v>
          </cell>
          <cell r="I248" t="str">
            <v>KOGRAD</v>
          </cell>
          <cell r="K248" t="str">
            <v>izrada prijelaza ispod vodotoka</v>
          </cell>
        </row>
        <row r="249">
          <cell r="B249" t="str">
            <v>4. KOLNIČKA I PJEŠAČKA KONSTRUKCIJA</v>
          </cell>
          <cell r="K249" t="e">
            <v>#N/A</v>
          </cell>
        </row>
        <row r="250">
          <cell r="A250">
            <v>140100</v>
          </cell>
          <cell r="B250" t="str">
            <v xml:space="preserve">Dobava i ugradnja asfalta u jednom sloju s potrebnom dokumentacijom za dokaz kvalitete ugrađenog asfalta debljine 4-6cm: </v>
          </cell>
          <cell r="D250" t="str">
            <v>m2</v>
          </cell>
          <cell r="E250">
            <v>95</v>
          </cell>
          <cell r="F250" t="str">
            <v>12/12</v>
          </cell>
          <cell r="G250">
            <v>1</v>
          </cell>
          <cell r="H250" t="str">
            <v>4.1.</v>
          </cell>
          <cell r="I250" t="str">
            <v>KOGRAD</v>
          </cell>
          <cell r="K250" t="str">
            <v>dobava i ugradnja asfalta</v>
          </cell>
        </row>
        <row r="251">
          <cell r="A251">
            <v>140200</v>
          </cell>
          <cell r="B251" t="str">
            <v xml:space="preserve">Dobava i ugradnja zamjenskog materijala  (jalovina) s nabijanjem do potrebne zbijenosti </v>
          </cell>
          <cell r="D251" t="str">
            <v>m3</v>
          </cell>
          <cell r="E251">
            <v>95</v>
          </cell>
          <cell r="F251" t="str">
            <v>12/12</v>
          </cell>
          <cell r="G251">
            <v>1</v>
          </cell>
          <cell r="H251" t="str">
            <v>4.2.</v>
          </cell>
          <cell r="I251" t="str">
            <v>KOGRAD</v>
          </cell>
          <cell r="K251" t="str">
            <v>dobava i ugradnja zamjenskog materijala</v>
          </cell>
        </row>
        <row r="252">
          <cell r="A252">
            <v>140300</v>
          </cell>
          <cell r="B252" t="str">
            <v>Dobava i ugradnja kamenog drobljenog materijala 0 - 63 mm (tampona) , s nabijanjem do potrebne zbijenosti</v>
          </cell>
          <cell r="D252" t="str">
            <v>m3</v>
          </cell>
          <cell r="E252">
            <v>190</v>
          </cell>
          <cell r="F252" t="str">
            <v>12/12</v>
          </cell>
          <cell r="G252">
            <v>1</v>
          </cell>
          <cell r="H252" t="str">
            <v>4.3.</v>
          </cell>
          <cell r="I252" t="str">
            <v>KOGRAD</v>
          </cell>
          <cell r="K252" t="str">
            <v>dobava i ugradnja drobljenog kamena</v>
          </cell>
        </row>
        <row r="253">
          <cell r="A253">
            <v>140401</v>
          </cell>
          <cell r="B253" t="str">
            <v>Dobava i postava gotovih betonskih rubnjaka. Rubnjake položiti i učvrstiti u betonski temelj od MB 15. Fuge zaliti cementnim mortom. Dimenzija rubnjaka 8x15x100 cm</v>
          </cell>
          <cell r="D253" t="str">
            <v>m</v>
          </cell>
          <cell r="E253">
            <v>104.5</v>
          </cell>
          <cell r="F253" t="str">
            <v>12/12</v>
          </cell>
          <cell r="G253">
            <v>1</v>
          </cell>
          <cell r="H253" t="str">
            <v>4.4.1</v>
          </cell>
          <cell r="I253" t="str">
            <v>KOGRAD</v>
          </cell>
          <cell r="K253" t="str">
            <v>dobava i ugradnja rubnjaka 8x15x100 cm</v>
          </cell>
        </row>
        <row r="254">
          <cell r="A254">
            <v>140402</v>
          </cell>
          <cell r="B254" t="str">
            <v>Dobava i postava gotovih betonskih rubnjaka. Rubnjake položiti i učvrstiti u betonski temelj od MB 15. Fuge zaliti cementnim mortom. Dimenzija rubnjaka 15x25x100 cm</v>
          </cell>
          <cell r="D254" t="str">
            <v>m</v>
          </cell>
          <cell r="E254">
            <v>133.30000000000001</v>
          </cell>
          <cell r="F254" t="str">
            <v>12/12</v>
          </cell>
          <cell r="G254">
            <v>1</v>
          </cell>
          <cell r="H254" t="str">
            <v>4.4.2</v>
          </cell>
          <cell r="I254" t="str">
            <v>KOGRAD</v>
          </cell>
          <cell r="K254" t="str">
            <v>dobava i ugradnja rubnjaka 15x25x100 cm</v>
          </cell>
        </row>
        <row r="255">
          <cell r="B255" t="str">
            <v>5. BETONSKI, ZIDARSKI I OSTALI RADOVI</v>
          </cell>
          <cell r="K255" t="e">
            <v>#N/A</v>
          </cell>
        </row>
        <row r="256">
          <cell r="A256">
            <v>150101</v>
          </cell>
          <cell r="B256" t="str">
            <v>Izrada betonskog temelja za betonske stupove ili stupne TS, sa dobavom betona C16/20, betoniranjem temelja zemljovlažnom masom betona tehnologijom bez sidrenja stupa. Stavka ne obuhvaća iskop jame za temelj i dizanje stupa. Obračun po m3 ugrađenog betona.</v>
          </cell>
          <cell r="D256" t="str">
            <v>m3</v>
          </cell>
          <cell r="E256">
            <v>553.91999999999996</v>
          </cell>
          <cell r="F256" t="str">
            <v>M8/12</v>
          </cell>
          <cell r="G256">
            <v>1</v>
          </cell>
          <cell r="H256">
            <v>1</v>
          </cell>
          <cell r="I256" t="str">
            <v>KOGRAD</v>
          </cell>
          <cell r="K256" t="str">
            <v>dobava i ugradnja betona C16/20</v>
          </cell>
        </row>
        <row r="257">
          <cell r="A257">
            <v>150102</v>
          </cell>
          <cell r="B257" t="str">
            <v>Dobava i ugradnja betona preko MB-20</v>
          </cell>
          <cell r="D257" t="str">
            <v>m3</v>
          </cell>
          <cell r="E257">
            <v>553.91999999999996</v>
          </cell>
          <cell r="F257" t="str">
            <v>M8/12</v>
          </cell>
          <cell r="G257">
            <v>1</v>
          </cell>
          <cell r="H257">
            <v>0</v>
          </cell>
          <cell r="I257" t="str">
            <v>KOGRAD</v>
          </cell>
          <cell r="K257" t="str">
            <v>dobava i ugradnja betona preko C16/20</v>
          </cell>
        </row>
        <row r="258">
          <cell r="A258">
            <v>151201</v>
          </cell>
          <cell r="B258" t="str">
            <v>Štemanje utora veličine  do 10 x 10 cm za postavu glavnog voda u zidu od opeke sa krpanjem šlica nakon polaganja glavnog voda (špric, gruba i fina žbuka).</v>
          </cell>
          <cell r="D258" t="str">
            <v>m</v>
          </cell>
          <cell r="E258">
            <v>5</v>
          </cell>
          <cell r="F258" t="str">
            <v>24/07</v>
          </cell>
          <cell r="G258">
            <v>1</v>
          </cell>
          <cell r="H258" t="str">
            <v>5.98</v>
          </cell>
          <cell r="I258" t="str">
            <v>NEMA</v>
          </cell>
          <cell r="K258" t="str">
            <v xml:space="preserve">Štemanje utora do 10 x 10 cm u zidu od opeke </v>
          </cell>
        </row>
        <row r="259">
          <cell r="A259">
            <v>151202</v>
          </cell>
          <cell r="B259" t="str">
            <v>Štemanje utora veličine  preko 10 x 10 cm za postavu glavnog voda u zidu od opeke sa krpanjem šlica nakon polaganja glavnog voda (špric, gruba i fina žbuka).</v>
          </cell>
          <cell r="D259" t="str">
            <v>m</v>
          </cell>
          <cell r="E259">
            <v>8</v>
          </cell>
          <cell r="F259" t="str">
            <v>24/07</v>
          </cell>
          <cell r="G259">
            <v>1</v>
          </cell>
          <cell r="H259" t="str">
            <v>5.99</v>
          </cell>
          <cell r="I259" t="str">
            <v>NEMA</v>
          </cell>
          <cell r="K259" t="str">
            <v>Štemanje utora preko 10 x 10 cm u zidu od opeke</v>
          </cell>
        </row>
        <row r="260">
          <cell r="A260">
            <v>151301</v>
          </cell>
          <cell r="B260" t="str">
            <v xml:space="preserve">Štemanje utora  veličine do 10 x 10 cm za postavu elektro-voda u zidu od betona ili kamena sa krpanjem šlica nakon polaganja glavnog voda (špric, gruba i fina žbuka).  </v>
          </cell>
          <cell r="D260" t="str">
            <v>m</v>
          </cell>
          <cell r="E260">
            <v>8</v>
          </cell>
          <cell r="F260" t="str">
            <v>24/07</v>
          </cell>
          <cell r="G260">
            <v>1</v>
          </cell>
          <cell r="H260" t="str">
            <v>5.101</v>
          </cell>
          <cell r="I260" t="str">
            <v>NEMA</v>
          </cell>
          <cell r="K260" t="str">
            <v>Štemanje utora do 10 x 10 cm u zidu od betona</v>
          </cell>
        </row>
        <row r="261">
          <cell r="A261">
            <v>151302</v>
          </cell>
          <cell r="B261" t="str">
            <v xml:space="preserve">Štemanje utora  veličine preko 10 x 10 cm za postavu elektro-voda u zidu od betona ili kamena sa krpanjem šlica nakon polaganja glavnog voda (špric, gruba i fina žbuka).  </v>
          </cell>
          <cell r="D261" t="str">
            <v>m</v>
          </cell>
          <cell r="E261">
            <v>10</v>
          </cell>
          <cell r="F261" t="str">
            <v>24/07</v>
          </cell>
          <cell r="G261">
            <v>1</v>
          </cell>
          <cell r="H261" t="str">
            <v>5.102</v>
          </cell>
          <cell r="I261" t="str">
            <v>NEMA</v>
          </cell>
          <cell r="K261" t="str">
            <v>Štemanje utora preko 10 x 10 cm u zidu od betona</v>
          </cell>
        </row>
        <row r="262">
          <cell r="A262">
            <v>151401</v>
          </cell>
          <cell r="B262" t="str">
            <v>bojanje unutrašnje površine zida sa prethodnom pripremom podloge</v>
          </cell>
          <cell r="D262" t="str">
            <v>m2</v>
          </cell>
          <cell r="E262">
            <v>15</v>
          </cell>
          <cell r="F262" t="str">
            <v>24/07</v>
          </cell>
          <cell r="G262">
            <v>1</v>
          </cell>
          <cell r="H262" t="str">
            <v>5.104</v>
          </cell>
          <cell r="I262" t="str">
            <v>NEMA</v>
          </cell>
          <cell r="K262" t="str">
            <v>bojanje unutrašnje površine zida</v>
          </cell>
        </row>
        <row r="263">
          <cell r="A263">
            <v>151402</v>
          </cell>
          <cell r="B263" t="str">
            <v>bojanje vanjskih zidnih površina fasadnim premazima sa prethodnom pripremom podloge</v>
          </cell>
          <cell r="D263" t="str">
            <v>m2</v>
          </cell>
          <cell r="E263">
            <v>20</v>
          </cell>
          <cell r="F263" t="str">
            <v>24/07</v>
          </cell>
          <cell r="G263">
            <v>1</v>
          </cell>
          <cell r="H263" t="str">
            <v>5.105</v>
          </cell>
          <cell r="I263" t="str">
            <v>NEMA</v>
          </cell>
          <cell r="K263" t="str">
            <v>bojanje vanjskih zidnih površina</v>
          </cell>
        </row>
        <row r="264">
          <cell r="A264">
            <v>152001</v>
          </cell>
          <cell r="B264" t="str">
            <v>prijevoz kamionom do 10t</v>
          </cell>
          <cell r="D264" t="str">
            <v>h</v>
          </cell>
          <cell r="E264">
            <v>190</v>
          </cell>
          <cell r="F264" t="str">
            <v>12/12</v>
          </cell>
          <cell r="G264">
            <v>1</v>
          </cell>
          <cell r="H264" t="str">
            <v>5.21.1</v>
          </cell>
          <cell r="I264" t="str">
            <v>KOGRAD</v>
          </cell>
          <cell r="K264" t="str">
            <v>prijevoz kamionom do 10t</v>
          </cell>
        </row>
        <row r="265">
          <cell r="A265">
            <v>152002</v>
          </cell>
          <cell r="B265" t="str">
            <v xml:space="preserve">upotreba kombinirke  </v>
          </cell>
          <cell r="D265" t="str">
            <v>h</v>
          </cell>
          <cell r="E265">
            <v>250</v>
          </cell>
          <cell r="F265" t="str">
            <v>20/07</v>
          </cell>
          <cell r="G265">
            <v>5</v>
          </cell>
          <cell r="H265" t="str">
            <v>20.2</v>
          </cell>
          <cell r="I265" t="str">
            <v>nema</v>
          </cell>
          <cell r="K265" t="str">
            <v xml:space="preserve">upotreba kombinirke  </v>
          </cell>
        </row>
        <row r="266">
          <cell r="A266">
            <v>152003</v>
          </cell>
          <cell r="B266" t="str">
            <v>upotreba kamion-dizalice 10 t</v>
          </cell>
          <cell r="D266" t="str">
            <v>h</v>
          </cell>
          <cell r="E266">
            <v>285</v>
          </cell>
          <cell r="F266" t="str">
            <v>12/12</v>
          </cell>
          <cell r="G266">
            <v>1</v>
          </cell>
          <cell r="H266" t="str">
            <v>5.21.3</v>
          </cell>
          <cell r="I266" t="str">
            <v>KOGRAD</v>
          </cell>
          <cell r="K266" t="str">
            <v>upotreba kamion-dizalice 10 t</v>
          </cell>
        </row>
        <row r="267">
          <cell r="A267">
            <v>152004</v>
          </cell>
          <cell r="B267" t="str">
            <v>rad  radnika</v>
          </cell>
          <cell r="D267" t="str">
            <v>h</v>
          </cell>
          <cell r="E267">
            <v>38</v>
          </cell>
          <cell r="F267" t="str">
            <v>12/12</v>
          </cell>
          <cell r="G267">
            <v>1</v>
          </cell>
          <cell r="H267" t="str">
            <v>5.21.4</v>
          </cell>
          <cell r="I267" t="str">
            <v>KOGRAD</v>
          </cell>
          <cell r="K267" t="str">
            <v>rad  radnika</v>
          </cell>
        </row>
        <row r="268">
          <cell r="B268" t="str">
            <v>6. RAZVODNI I PRIKLJUČNI ORMARI</v>
          </cell>
          <cell r="K268" t="e">
            <v>#N/A</v>
          </cell>
        </row>
        <row r="269">
          <cell r="A269">
            <v>160101</v>
          </cell>
          <cell r="B269" t="str">
            <v>Ugradnja razvodnih ormara veličine do 40x50x20 cm u zid od opeke, sa štemanjem za smještaj razvodnog ormara u zidu dubine 25 cm, postavom razvodnog ormara, te kompletnom zidarskom obradom oko ormara. Stavka ne obuhvaća završnu obradu zidne površine.</v>
          </cell>
          <cell r="D269" t="str">
            <v>kom</v>
          </cell>
          <cell r="E269">
            <v>140</v>
          </cell>
          <cell r="F269" t="str">
            <v>24/07</v>
          </cell>
          <cell r="G269">
            <v>1</v>
          </cell>
          <cell r="H269" t="str">
            <v>5.107</v>
          </cell>
          <cell r="I269" t="str">
            <v>NEMA</v>
          </cell>
          <cell r="K269" t="str">
            <v>ugradnja RO do 40x50x20 cm u zid od opeke</v>
          </cell>
        </row>
        <row r="270">
          <cell r="A270">
            <v>160102</v>
          </cell>
          <cell r="B270" t="str">
            <v>Ugradnja razvodnih ormara veličine od 40x50x20 cm do 60x70x20 cmu zid od opeke, sa štemanjem za smještaj razvodnog ormara u zidu dubine 25 cm, postavom razvodnog ormara, te kompletnom zidarskom obradom oko ormara. Stavka ne obuhvaća završnu obradu zidne p</v>
          </cell>
          <cell r="D270" t="str">
            <v>kom</v>
          </cell>
          <cell r="E270">
            <v>155</v>
          </cell>
          <cell r="F270" t="str">
            <v>24/07</v>
          </cell>
          <cell r="G270">
            <v>1</v>
          </cell>
          <cell r="H270" t="str">
            <v>5.108</v>
          </cell>
          <cell r="I270" t="str">
            <v>NEMA</v>
          </cell>
          <cell r="K270" t="str">
            <v>ugradnja RO do 60x70x20 cmu zid od opeke</v>
          </cell>
        </row>
        <row r="271">
          <cell r="A271">
            <v>160103</v>
          </cell>
          <cell r="B271" t="str">
            <v>Ugradnja razvodnih ormara veličine veće do 60x70x20 cmu zid od opeke, sa štemanjem za smještaj razvodnog ormara u zidu dubine 25 cm, postavom razvodnog ormara, te kompletnom zidarskom obradom oko ormara. Stavka ne obuhvaća završnu obradu zidne površine.</v>
          </cell>
          <cell r="D271" t="str">
            <v>kom</v>
          </cell>
          <cell r="E271">
            <v>190</v>
          </cell>
          <cell r="F271" t="str">
            <v>24/07</v>
          </cell>
          <cell r="G271">
            <v>1</v>
          </cell>
          <cell r="H271" t="str">
            <v>5.109</v>
          </cell>
          <cell r="I271" t="str">
            <v>NEMA</v>
          </cell>
          <cell r="K271" t="str">
            <v>ugradnja RO većeg od 60x70x20 cmu zid od opeke</v>
          </cell>
        </row>
        <row r="272">
          <cell r="A272">
            <v>160201</v>
          </cell>
          <cell r="B272" t="str">
            <v>Ugradnja razvodnih ormara veličine do 40x50x20 cm u zid od betona ili kamena, sa štemanjem za smještaj razvodnog ormara u zidu dubine 25 cm, postavom razvodnog ormara, te kompletnom zidarskom obradom oko ormara. Stavka ne obuhvaća završnu obradu zidne pov</v>
          </cell>
          <cell r="D272" t="str">
            <v>kom</v>
          </cell>
          <cell r="E272">
            <v>180</v>
          </cell>
          <cell r="F272" t="str">
            <v>24/07</v>
          </cell>
          <cell r="G272" t="str">
            <v>1.</v>
          </cell>
          <cell r="H272" t="str">
            <v>5.111</v>
          </cell>
          <cell r="I272" t="str">
            <v>NEMA</v>
          </cell>
          <cell r="K272" t="str">
            <v>ugradnja RO do 40x50x20 cm u zid od betona</v>
          </cell>
        </row>
        <row r="273">
          <cell r="A273">
            <v>160202</v>
          </cell>
          <cell r="B273" t="str">
            <v>Ugradnja razvodnih ormara veličine od 40x50x20 cm do 60x70x20 cm u zid od betona ili kamena, sa štemanjem za smještaj razvodnog ormara u zidu dubine 25 cm, postavom razvodnog ormara, te kompletnom zidarskom obradom oko ormara. Stavka ne obuhvaća završnu o</v>
          </cell>
          <cell r="D273" t="str">
            <v>kom</v>
          </cell>
          <cell r="E273">
            <v>190</v>
          </cell>
          <cell r="F273" t="str">
            <v>24/07</v>
          </cell>
          <cell r="G273" t="str">
            <v>1.</v>
          </cell>
          <cell r="H273" t="str">
            <v>5.112</v>
          </cell>
          <cell r="I273" t="str">
            <v>NEMA</v>
          </cell>
          <cell r="K273" t="str">
            <v>ugradnja RO do 60x70x20 cm u zid od betona</v>
          </cell>
        </row>
        <row r="274">
          <cell r="A274">
            <v>160203</v>
          </cell>
          <cell r="B274" t="str">
            <v>Ugradnja razvodnih ormara veličine veće do 60x70x20 cm u zid od betona ili kamena, sa štemanjem za smještaj razvodnog ormara u zidu dubine 25 cm, postavom razvodnog ormara, te kompletnom zidarskom obradom oko ormara. Stavka ne obuhvaća završnu obradu zidn</v>
          </cell>
          <cell r="D274" t="str">
            <v>kom</v>
          </cell>
          <cell r="E274">
            <v>220</v>
          </cell>
          <cell r="F274" t="str">
            <v>24/07</v>
          </cell>
          <cell r="G274" t="str">
            <v>1.</v>
          </cell>
          <cell r="H274" t="str">
            <v>5.113</v>
          </cell>
          <cell r="I274" t="str">
            <v>NEMA</v>
          </cell>
          <cell r="K274" t="str">
            <v>ugradnja RO većeg do 60x70x20 cm u zid od betona</v>
          </cell>
        </row>
        <row r="275">
          <cell r="A275">
            <v>160500</v>
          </cell>
          <cell r="B275" t="str">
            <v>Ugradnja samostojećeg razvodnog ormara, sa iskopom temeljne jame, odvozom iskopanog materijala, dobavom betona MB-10, izradom podloge od betona debljine 10 cm, postavom razvodnog ormara, te nakon polaganja kabela zatrpavanjem i nabijanjem oko razvodnog or</v>
          </cell>
          <cell r="D275" t="str">
            <v>kom</v>
          </cell>
          <cell r="E275">
            <v>350</v>
          </cell>
          <cell r="F275" t="str">
            <v>24/07</v>
          </cell>
          <cell r="G275" t="str">
            <v>1.</v>
          </cell>
          <cell r="H275" t="str">
            <v>5.114</v>
          </cell>
          <cell r="I275" t="str">
            <v>NEMA</v>
          </cell>
          <cell r="K275" t="str">
            <v xml:space="preserve">ugradnja samostojećeg razvodnog ormara     </v>
          </cell>
        </row>
        <row r="276">
          <cell r="K276" t="e">
            <v>#N/A</v>
          </cell>
        </row>
        <row r="277">
          <cell r="A277">
            <v>230100</v>
          </cell>
          <cell r="B277" t="str">
            <v>Demontaža postojećih nadzemnih vodova sa odvozom na skladište HEP-a</v>
          </cell>
          <cell r="D277" t="str">
            <v>km</v>
          </cell>
          <cell r="E277">
            <v>1.99</v>
          </cell>
          <cell r="F277" t="str">
            <v>23/07</v>
          </cell>
          <cell r="G277">
            <v>1</v>
          </cell>
          <cell r="H277" t="str">
            <v>3.1.</v>
          </cell>
          <cell r="I277" t="str">
            <v>NEMA</v>
          </cell>
          <cell r="K277" t="str">
            <v>Demontaža postojećih nadzemnih vodova</v>
          </cell>
        </row>
        <row r="278">
          <cell r="A278">
            <v>230200</v>
          </cell>
          <cell r="B278" t="str">
            <v>Demontaža krovnih nosača i zidnih nosaća konzola sa odvozom na skladište HEP-a</v>
          </cell>
          <cell r="D278" t="str">
            <v>kom</v>
          </cell>
          <cell r="E278">
            <v>134</v>
          </cell>
          <cell r="F278" t="str">
            <v>23/07</v>
          </cell>
          <cell r="G278">
            <v>1</v>
          </cell>
          <cell r="H278" t="str">
            <v>3.2.</v>
          </cell>
          <cell r="I278" t="str">
            <v>NEMA</v>
          </cell>
          <cell r="K278" t="str">
            <v>Demontaža krovnih nosača</v>
          </cell>
        </row>
        <row r="279">
          <cell r="A279">
            <v>230600</v>
          </cell>
          <cell r="B279" t="str">
            <v>Montaža ovjesne opreme na betonski stup</v>
          </cell>
          <cell r="D279" t="str">
            <v>kom</v>
          </cell>
          <cell r="E279">
            <v>10</v>
          </cell>
          <cell r="F279" t="str">
            <v>M5/12</v>
          </cell>
          <cell r="G279">
            <v>1</v>
          </cell>
          <cell r="H279" t="str">
            <v>3.7</v>
          </cell>
          <cell r="I279" t="str">
            <v>ROTOR</v>
          </cell>
          <cell r="K279" t="str">
            <v>Montaža ovjesne opreme na betonski stup</v>
          </cell>
        </row>
        <row r="280">
          <cell r="A280">
            <v>231001</v>
          </cell>
          <cell r="B280" t="str">
            <v>Podizanje , razvlačenje na koluture, zatezanje i pričvršćenje SKS -a  4x16 mm2</v>
          </cell>
          <cell r="D280" t="str">
            <v>m</v>
          </cell>
          <cell r="E280">
            <v>4</v>
          </cell>
          <cell r="F280" t="str">
            <v>M5/12</v>
          </cell>
          <cell r="G280">
            <v>1</v>
          </cell>
          <cell r="H280" t="str">
            <v>3.11.1</v>
          </cell>
          <cell r="I280" t="str">
            <v>ROTOR</v>
          </cell>
          <cell r="K280" t="str">
            <v>razvlačenje SKS -a  4x16 mm2</v>
          </cell>
        </row>
        <row r="281">
          <cell r="A281">
            <v>231002</v>
          </cell>
          <cell r="B281" t="str">
            <v>Podizanje , razvlačenje na koluture, zatezanje i pričvršćenje SKS -a  3x(35)70+71,5+2x(16)25 mm2</v>
          </cell>
          <cell r="D281" t="str">
            <v>m</v>
          </cell>
          <cell r="E281">
            <v>6.3</v>
          </cell>
          <cell r="F281" t="str">
            <v>M5/12</v>
          </cell>
          <cell r="G281">
            <v>1</v>
          </cell>
          <cell r="H281" t="str">
            <v>3.11.2</v>
          </cell>
          <cell r="I281" t="str">
            <v>ROTOR</v>
          </cell>
          <cell r="K281" t="str">
            <v>razvlačenje SKS -a  3x70+71,5+2x16 mm2</v>
          </cell>
        </row>
        <row r="282">
          <cell r="A282">
            <v>231301</v>
          </cell>
          <cell r="B282" t="str">
            <v xml:space="preserve">Montaža odvodnika prenapona sa svim potrebnim spajanjima za SKS </v>
          </cell>
          <cell r="D282" t="str">
            <v>kom</v>
          </cell>
          <cell r="E282">
            <v>17</v>
          </cell>
          <cell r="F282" t="str">
            <v>M5/12</v>
          </cell>
          <cell r="G282">
            <v>1</v>
          </cell>
          <cell r="H282" t="str">
            <v>3.14.1</v>
          </cell>
          <cell r="I282" t="str">
            <v>ROTOR</v>
          </cell>
          <cell r="K282" t="str">
            <v>Montaža odvodnika prenapona SKS</v>
          </cell>
        </row>
        <row r="283">
          <cell r="A283">
            <v>231302</v>
          </cell>
          <cell r="B283" t="str">
            <v>Montaža odvodnika prenapona sa svim potrebnim spajanjima za gole vodiče</v>
          </cell>
          <cell r="D283" t="str">
            <v>kom</v>
          </cell>
          <cell r="E283">
            <v>10</v>
          </cell>
          <cell r="F283" t="str">
            <v>23/07</v>
          </cell>
          <cell r="G283">
            <v>1</v>
          </cell>
          <cell r="H283" t="str">
            <v>3.14.2</v>
          </cell>
          <cell r="I283" t="str">
            <v>NEMA</v>
          </cell>
          <cell r="K283" t="str">
            <v>Montaža odvodnika prenapona goli vodiči</v>
          </cell>
        </row>
        <row r="284">
          <cell r="A284">
            <v>231400</v>
          </cell>
          <cell r="B284" t="str">
            <v>Izrada uzemljenja nul vodića sa svim potrebnim sitnim materijalom</v>
          </cell>
          <cell r="D284" t="str">
            <v>kom</v>
          </cell>
          <cell r="E284">
            <v>67</v>
          </cell>
          <cell r="F284" t="str">
            <v>M5/12</v>
          </cell>
          <cell r="G284">
            <v>1</v>
          </cell>
          <cell r="H284" t="str">
            <v>3.15.</v>
          </cell>
          <cell r="I284" t="str">
            <v>ROTOR</v>
          </cell>
          <cell r="K284" t="str">
            <v>Izrada uzemljenja nul vodiča</v>
          </cell>
        </row>
        <row r="285">
          <cell r="A285">
            <v>231600</v>
          </cell>
          <cell r="B285" t="str">
            <v>Polaganje pocinčane trake za uzemljenje 25(30,40)x4 mm u kabelski rov (na nož), zid ili po stupu</v>
          </cell>
          <cell r="C285">
            <v>0</v>
          </cell>
          <cell r="D285" t="str">
            <v>m</v>
          </cell>
          <cell r="E285">
            <v>1</v>
          </cell>
          <cell r="F285" t="str">
            <v>M5/12</v>
          </cell>
          <cell r="G285">
            <v>0</v>
          </cell>
          <cell r="H285" t="str">
            <v>3.16</v>
          </cell>
          <cell r="I285" t="str">
            <v>ROTOR</v>
          </cell>
          <cell r="K285" t="str">
            <v>Izrada otcjepa na SKS 16 mm2</v>
          </cell>
        </row>
        <row r="286">
          <cell r="A286">
            <v>231801</v>
          </cell>
          <cell r="B286" t="str">
            <v>Polaganje bakrenog užeta za uzemljenje presjeka 35-70 mm2</v>
          </cell>
          <cell r="C286">
            <v>0</v>
          </cell>
          <cell r="D286" t="str">
            <v>m</v>
          </cell>
          <cell r="E286">
            <v>1</v>
          </cell>
          <cell r="F286" t="str">
            <v>M5/12</v>
          </cell>
          <cell r="G286">
            <v>0</v>
          </cell>
          <cell r="H286" t="str">
            <v>3.18.1</v>
          </cell>
          <cell r="I286" t="str">
            <v>ROTOR</v>
          </cell>
          <cell r="K286" t="str">
            <v>Izrada otcjepa na SKS 70 mm2</v>
          </cell>
        </row>
        <row r="287">
          <cell r="A287">
            <v>232101</v>
          </cell>
          <cell r="B287" t="str">
            <v>Izrada otcjepa na SKS kabelu sa kopresionom stezaljkom i izolacijom za SKS 16 mm2</v>
          </cell>
          <cell r="D287" t="str">
            <v>kom</v>
          </cell>
          <cell r="E287">
            <v>77</v>
          </cell>
          <cell r="F287" t="str">
            <v>M5/12</v>
          </cell>
          <cell r="G287">
            <v>1</v>
          </cell>
          <cell r="H287" t="str">
            <v>3.22.1</v>
          </cell>
          <cell r="I287" t="str">
            <v>ROTOR</v>
          </cell>
          <cell r="K287" t="str">
            <v>Izrada spojnica na SKS 16 mm2</v>
          </cell>
        </row>
        <row r="288">
          <cell r="A288">
            <v>232102</v>
          </cell>
          <cell r="B288" t="str">
            <v>Izrada otcjepa na SKS kabelu sa kopresionom stezaljkom i izolacijom za za SKS 35 mm2 i SKS 70 mm2</v>
          </cell>
          <cell r="D288" t="str">
            <v>kom</v>
          </cell>
          <cell r="E288">
            <v>100</v>
          </cell>
          <cell r="F288" t="str">
            <v>M5/12</v>
          </cell>
          <cell r="G288">
            <v>1</v>
          </cell>
          <cell r="H288" t="str">
            <v>3.22.2</v>
          </cell>
          <cell r="I288" t="str">
            <v>ROTOR</v>
          </cell>
          <cell r="K288" t="str">
            <v>Izrada spojnica na SKS 70 mm2</v>
          </cell>
        </row>
        <row r="289">
          <cell r="A289">
            <v>232201</v>
          </cell>
          <cell r="B289" t="str">
            <v>Izrada spojnica na SKS kabelu sa kompresionom spojnicom  i izolacijom za SKS 16 mm2</v>
          </cell>
          <cell r="D289" t="str">
            <v>kom</v>
          </cell>
          <cell r="E289">
            <v>65</v>
          </cell>
          <cell r="F289" t="str">
            <v>M5/12</v>
          </cell>
          <cell r="G289">
            <v>1</v>
          </cell>
          <cell r="H289" t="str">
            <v>3.23.1</v>
          </cell>
          <cell r="I289" t="str">
            <v>ROTOR</v>
          </cell>
          <cell r="K289" t="str">
            <v>Izrada spojnica na golom vodiču</v>
          </cell>
        </row>
        <row r="290">
          <cell r="A290">
            <v>232202</v>
          </cell>
          <cell r="B290" t="str">
            <v>Izrada spojnica na SKS kabelu sa kompresionom spojnicom  i izolacijom za SKS 35 mm2 i SKS 70 mm2</v>
          </cell>
          <cell r="D290" t="str">
            <v>kom</v>
          </cell>
          <cell r="E290">
            <v>75</v>
          </cell>
          <cell r="F290" t="str">
            <v>M5/12</v>
          </cell>
          <cell r="G290">
            <v>1</v>
          </cell>
          <cell r="H290" t="str">
            <v>3.23.2</v>
          </cell>
          <cell r="I290" t="str">
            <v>ROTOR</v>
          </cell>
          <cell r="K290" t="str">
            <v>Izrada završetaka na SKS-u</v>
          </cell>
        </row>
        <row r="291">
          <cell r="A291">
            <v>232300</v>
          </cell>
          <cell r="B291" t="str">
            <v>Izrada spojnica na golom vodiču sa kompresionom spojnicom</v>
          </cell>
          <cell r="D291" t="str">
            <v>kom</v>
          </cell>
          <cell r="E291">
            <v>49</v>
          </cell>
          <cell r="F291" t="str">
            <v>23/07</v>
          </cell>
          <cell r="G291">
            <v>1</v>
          </cell>
          <cell r="H291" t="str">
            <v>3.24.</v>
          </cell>
          <cell r="I291" t="str">
            <v>NEMA</v>
          </cell>
          <cell r="K291" t="str">
            <v>Zatezanje postojeće n.n. mreže SKS vodiči</v>
          </cell>
        </row>
        <row r="292">
          <cell r="A292">
            <v>232301</v>
          </cell>
          <cell r="B292" t="str">
            <v>Izrada spojnica na SKS kabelu s kompresionom spojnicom i izolacijom za SKS 16 mm2</v>
          </cell>
          <cell r="C292">
            <v>0</v>
          </cell>
          <cell r="D292" t="str">
            <v>kom</v>
          </cell>
          <cell r="E292">
            <v>65</v>
          </cell>
          <cell r="F292" t="str">
            <v>M5/12</v>
          </cell>
          <cell r="G292">
            <v>0</v>
          </cell>
          <cell r="H292" t="str">
            <v>3.23.1</v>
          </cell>
          <cell r="I292" t="str">
            <v>ROTOR</v>
          </cell>
          <cell r="K292" t="str">
            <v>Zatezanje postojeće n.n. mreže goli vodiči</v>
          </cell>
        </row>
        <row r="293">
          <cell r="A293">
            <v>232302</v>
          </cell>
          <cell r="B293" t="str">
            <v>Izrada spojnica na SKS kabelu s kompresionom spojnicom i izolacijom za SKS 35 mm2 i SKS 70 mm2</v>
          </cell>
          <cell r="C293">
            <v>0</v>
          </cell>
          <cell r="D293" t="str">
            <v>kom</v>
          </cell>
          <cell r="E293">
            <v>75</v>
          </cell>
          <cell r="F293" t="str">
            <v>M5/12</v>
          </cell>
          <cell r="G293">
            <v>0</v>
          </cell>
          <cell r="H293" t="str">
            <v>3.23.2</v>
          </cell>
          <cell r="I293" t="str">
            <v>ROTOR</v>
          </cell>
          <cell r="K293" t="str">
            <v>Demontaža i vađenje drvenog stupa</v>
          </cell>
        </row>
        <row r="294">
          <cell r="A294">
            <v>232500</v>
          </cell>
          <cell r="B294" t="str">
            <v>Izrada završetaka na SKS-u toploskupljajućim kapama i formiranje snopa</v>
          </cell>
          <cell r="D294" t="str">
            <v>kom</v>
          </cell>
          <cell r="E294">
            <v>25</v>
          </cell>
          <cell r="F294" t="str">
            <v>M5/12</v>
          </cell>
          <cell r="G294">
            <v>1</v>
          </cell>
          <cell r="H294" t="str">
            <v>3.26.</v>
          </cell>
          <cell r="I294" t="str">
            <v>ROTOR</v>
          </cell>
          <cell r="K294" t="str">
            <v>Demontaža i vađenje drvenog "A"stupa</v>
          </cell>
        </row>
        <row r="295">
          <cell r="A295">
            <v>232901</v>
          </cell>
          <cell r="B295" t="str">
            <v>Zatezanje postojeće n.n. mreže na mjestima razdvajanja SKS vodiči</v>
          </cell>
          <cell r="D295" t="str">
            <v>m</v>
          </cell>
          <cell r="E295">
            <v>24</v>
          </cell>
          <cell r="F295" t="str">
            <v>23/07</v>
          </cell>
          <cell r="G295">
            <v>1</v>
          </cell>
          <cell r="H295" t="str">
            <v>3.30.1</v>
          </cell>
          <cell r="I295" t="str">
            <v>NEMA</v>
          </cell>
          <cell r="K295" t="str">
            <v xml:space="preserve">Demontaža postojećih svjetiljki javne rasvvjete </v>
          </cell>
        </row>
        <row r="296">
          <cell r="A296">
            <v>232902</v>
          </cell>
          <cell r="B296" t="str">
            <v>Zatezanje postojeće n.n. mreže na mjestima razdvajanja goli vodiči</v>
          </cell>
          <cell r="D296" t="str">
            <v>m</v>
          </cell>
          <cell r="E296">
            <v>33</v>
          </cell>
          <cell r="F296" t="str">
            <v>M5/12</v>
          </cell>
          <cell r="G296">
            <v>1</v>
          </cell>
          <cell r="H296" t="str">
            <v>3.30.2</v>
          </cell>
          <cell r="I296" t="str">
            <v>ROTOR</v>
          </cell>
          <cell r="K296" t="str">
            <v>spajanje svjetiljke javne rasvjete</v>
          </cell>
        </row>
        <row r="297">
          <cell r="A297">
            <v>234200</v>
          </cell>
          <cell r="B297" t="str">
            <v>Demontaža i vađenje drvenog stupa sa sanacijom terena</v>
          </cell>
          <cell r="D297" t="str">
            <v>kom</v>
          </cell>
          <cell r="E297">
            <v>138</v>
          </cell>
          <cell r="F297" t="str">
            <v>23/07</v>
          </cell>
          <cell r="G297">
            <v>1</v>
          </cell>
          <cell r="H297" t="str">
            <v>3.42.</v>
          </cell>
          <cell r="I297" t="str">
            <v>NEMA</v>
          </cell>
          <cell r="K297" t="str">
            <v>Radni sati elektromontra (razvlačenje SKS-a)</v>
          </cell>
        </row>
        <row r="298">
          <cell r="A298">
            <v>234300</v>
          </cell>
          <cell r="B298" t="str">
            <v>Demontaža i vađenje drvenog "A"stupa sa sanacijom terena</v>
          </cell>
          <cell r="D298" t="str">
            <v>kom</v>
          </cell>
          <cell r="E298">
            <v>100</v>
          </cell>
          <cell r="F298" t="str">
            <v>23/07</v>
          </cell>
          <cell r="G298">
            <v>1</v>
          </cell>
          <cell r="H298" t="str">
            <v>3.43.</v>
          </cell>
          <cell r="I298" t="str">
            <v>NEMA</v>
          </cell>
          <cell r="K298" t="e">
            <v>#N/A</v>
          </cell>
        </row>
        <row r="299">
          <cell r="A299">
            <v>234500</v>
          </cell>
          <cell r="B299" t="str">
            <v xml:space="preserve">Demontaža postojećih svjetiljki javne rasvvjete </v>
          </cell>
          <cell r="D299" t="str">
            <v>kom</v>
          </cell>
          <cell r="E299">
            <v>49</v>
          </cell>
          <cell r="F299" t="str">
            <v>23/07</v>
          </cell>
          <cell r="G299">
            <v>1</v>
          </cell>
          <cell r="H299" t="str">
            <v>3.45.</v>
          </cell>
          <cell r="I299" t="str">
            <v>NEMA</v>
          </cell>
          <cell r="K299" t="str">
            <v xml:space="preserve">Zamjena KPTO </v>
          </cell>
        </row>
        <row r="300">
          <cell r="A300">
            <v>234800</v>
          </cell>
          <cell r="B300" t="str">
            <v xml:space="preserve">Kompletiranje , montaža i spajanje svjetiljke javne rasvjete sa izradom reducira (nasadnika ) na betonskom stupu,čelićnom stupu </v>
          </cell>
          <cell r="D300" t="str">
            <v>kom</v>
          </cell>
          <cell r="E300">
            <v>89</v>
          </cell>
          <cell r="F300" t="str">
            <v>M5/12</v>
          </cell>
          <cell r="G300">
            <v>1</v>
          </cell>
          <cell r="H300" t="str">
            <v>3.51.</v>
          </cell>
          <cell r="I300" t="str">
            <v>ROTOR</v>
          </cell>
          <cell r="K300" t="str">
            <v>Zamjena unutarnjeg priključka od krovnog nosača do KPTO.</v>
          </cell>
        </row>
        <row r="301">
          <cell r="A301">
            <v>235000</v>
          </cell>
          <cell r="B301" t="str">
            <v>Radni sati elektromontra (razvlačenje SKS-a)</v>
          </cell>
          <cell r="D301" t="str">
            <v>h</v>
          </cell>
          <cell r="E301">
            <v>40</v>
          </cell>
          <cell r="F301" t="str">
            <v>M5/12</v>
          </cell>
          <cell r="G301">
            <v>1</v>
          </cell>
          <cell r="H301" t="str">
            <v>3.53.</v>
          </cell>
          <cell r="I301" t="str">
            <v>ROTOR</v>
          </cell>
          <cell r="K301" t="str">
            <v xml:space="preserve">Ugradnja KPTO 1(3)x63 A </v>
          </cell>
        </row>
        <row r="302">
          <cell r="K302" t="str">
            <v>Izrada priključka X00-A 2(4)x16 mm2 od KPMO</v>
          </cell>
        </row>
        <row r="303">
          <cell r="A303">
            <v>252300</v>
          </cell>
          <cell r="B303" t="str">
            <v>Ugradnja KPTO 1(3)x63 A u tavanu zgrade i spajanje vanjskog i unutarnjeg priključka</v>
          </cell>
          <cell r="D303" t="str">
            <v>kom</v>
          </cell>
          <cell r="E303">
            <v>150</v>
          </cell>
          <cell r="F303" t="str">
            <v>EMV8/11</v>
          </cell>
          <cell r="G303">
            <v>0</v>
          </cell>
          <cell r="H303" t="str">
            <v>5.23</v>
          </cell>
          <cell r="I303" t="str">
            <v>ELEKTROCENTAR PETEK</v>
          </cell>
          <cell r="K303" t="str">
            <v>Izrada unutarnjeg spojnog voda</v>
          </cell>
        </row>
        <row r="304">
          <cell r="A304">
            <v>252400</v>
          </cell>
          <cell r="B304" t="str">
            <v xml:space="preserve">Zamjena kućnog priključnog tavanskog ormarića (KPTO). </v>
          </cell>
          <cell r="D304" t="str">
            <v>kom</v>
          </cell>
          <cell r="E304">
            <v>150</v>
          </cell>
          <cell r="F304" t="str">
            <v>EMV8/11</v>
          </cell>
          <cell r="G304">
            <v>1</v>
          </cell>
          <cell r="H304" t="str">
            <v>5.24.</v>
          </cell>
          <cell r="I304" t="str">
            <v>ELEKTROCENTAR PETEK</v>
          </cell>
          <cell r="K304" t="str">
            <v>Montaža SKRO ormara</v>
          </cell>
        </row>
        <row r="305">
          <cell r="A305">
            <v>252500</v>
          </cell>
          <cell r="B305" t="str">
            <v>Zamjena unutarnjeg dijela priključka od krovnog nosača do KPTO.</v>
          </cell>
          <cell r="D305" t="str">
            <v>kom</v>
          </cell>
          <cell r="E305">
            <v>55</v>
          </cell>
          <cell r="F305">
            <v>0</v>
          </cell>
          <cell r="G305">
            <v>0</v>
          </cell>
          <cell r="H305" t="str">
            <v>5.25.</v>
          </cell>
          <cell r="I305" t="str">
            <v>NEMA</v>
          </cell>
          <cell r="K305" t="str">
            <v>Montaža tipske bravice za KPMO</v>
          </cell>
        </row>
        <row r="306">
          <cell r="A306">
            <v>252600</v>
          </cell>
          <cell r="B306" t="str">
            <v>Ugradnja KPTO 1(3)x63 A u tavanu zgrade i spajanje unutarnjeg i vanjskog priključka, te izmjena unutarnjeg priključka do NN nadzemne mreže kabelom prosječne duljine 8 m i spajanje sa stezaljkama na NN mrežu. Krajeve kabela prije spajanja na mrežu izolirat</v>
          </cell>
          <cell r="D306" t="str">
            <v>kom</v>
          </cell>
          <cell r="E306">
            <v>115</v>
          </cell>
          <cell r="F306">
            <v>0</v>
          </cell>
          <cell r="G306">
            <v>0</v>
          </cell>
          <cell r="H306" t="str">
            <v>5.26.</v>
          </cell>
          <cell r="I306" t="str">
            <v>NEMA</v>
          </cell>
          <cell r="K306" t="str">
            <v>Radni sat elektromontera (priključci)</v>
          </cell>
        </row>
        <row r="307">
          <cell r="A307">
            <v>252700</v>
          </cell>
          <cell r="B307" t="str">
            <v>Izrada priključka s uvlačenjem kabela prosječne duljine 20 m u cijevi Ø40 mm od KPMO (ugradnja KPMO u zid) do nadzemne NN mreže (krovnog nosača), djelomično kroz zid s izradom utora u zidu i po krovnoj konstrukciji; u KPMO kabel spojiti na postolje osigur</v>
          </cell>
          <cell r="D307" t="str">
            <v>kom</v>
          </cell>
          <cell r="E307">
            <v>240</v>
          </cell>
          <cell r="F307" t="str">
            <v>EMV8/11</v>
          </cell>
          <cell r="G307">
            <v>0</v>
          </cell>
          <cell r="H307" t="str">
            <v>5.27</v>
          </cell>
          <cell r="I307" t="str">
            <v>ELEKTROCENTAR PETEK</v>
          </cell>
        </row>
        <row r="308">
          <cell r="A308">
            <v>252800</v>
          </cell>
          <cell r="B308" t="str">
            <v xml:space="preserve">Izrada priključka prosječne duljine 30m s uvlačenjem kabela tip X00-A 2(4)x16 mm², u cijevi Ø40 mm od KPMO, kroz pripremljen utor u zidu i po krovnoj konstrukciji, do drvenog, betonskog stupa ili krovnog nosača, preko kuke koju treba ugraditi na zidu ili </v>
          </cell>
          <cell r="D308" t="str">
            <v>kom</v>
          </cell>
          <cell r="E308">
            <v>310</v>
          </cell>
          <cell r="F308" t="str">
            <v>24/07</v>
          </cell>
          <cell r="G308" t="str">
            <v>1.</v>
          </cell>
          <cell r="H308" t="str">
            <v>5.28.</v>
          </cell>
          <cell r="I308" t="str">
            <v>NEMA</v>
          </cell>
        </row>
        <row r="309">
          <cell r="A309">
            <v>252900</v>
          </cell>
          <cell r="B309" t="str">
            <v>Izrada priključka prosječne duljine 30m s uvlačenjem kabela tip X00-A 2(4)x16 mm², u cijevi Ø40 mm od KPMO (ugradnja KPMO u zid), djelomično kroz zid s izradom utora u zidu i po krovnoj konstrukciji do drvenog i betonskog stupa ili krovnog nosača preko ku</v>
          </cell>
          <cell r="D309" t="str">
            <v>kom</v>
          </cell>
          <cell r="E309">
            <v>375</v>
          </cell>
          <cell r="F309" t="str">
            <v>M4/12</v>
          </cell>
          <cell r="G309" t="str">
            <v>1.</v>
          </cell>
          <cell r="H309" t="str">
            <v>5.29.</v>
          </cell>
          <cell r="I309" t="str">
            <v>ELEKTRO-LOVOŠEVIĆ</v>
          </cell>
        </row>
        <row r="310">
          <cell r="A310">
            <v>253100</v>
          </cell>
          <cell r="B310" t="str">
            <v>Izrada priključka prosječne duljine 30m s uvlačenjem kabela tip X00-A 2(4)x16 mm², u cijevi Ø40 mm od KPMO, djelomično kroz zid i po krovnoj konstrukciji do drvenog i betonskog stupa ili krovnog nosača preko kuke koju treba ugraditi na zidu ili kuke s kro</v>
          </cell>
          <cell r="D310" t="str">
            <v>kom</v>
          </cell>
          <cell r="E310">
            <v>170</v>
          </cell>
          <cell r="F310" t="str">
            <v>M4/12</v>
          </cell>
          <cell r="G310">
            <v>0</v>
          </cell>
          <cell r="H310" t="str">
            <v>5.31</v>
          </cell>
          <cell r="I310" t="str">
            <v>ELEKTRO-LOVOŠEVIĆ</v>
          </cell>
        </row>
        <row r="311">
          <cell r="A311">
            <v>253200</v>
          </cell>
          <cell r="B311" t="str">
            <v>Izrada unutarnjeg spojnog voda od novougrađenog KPMO na fasadi kuće do postojeće razdjelnice u kući; ugradnja cijevi Ø40 mm u zidove kroz kuću s izradom utora u zidovima u dužini od 12 m, spajanje i provlačenje kabela kroz cijev Ø40 mm od KPMO do razdjeln</v>
          </cell>
          <cell r="D311" t="str">
            <v>kom</v>
          </cell>
          <cell r="E311">
            <v>265</v>
          </cell>
          <cell r="F311" t="str">
            <v>M4/12</v>
          </cell>
          <cell r="G311">
            <v>0</v>
          </cell>
          <cell r="H311" t="str">
            <v>5.32</v>
          </cell>
          <cell r="I311" t="str">
            <v>ELEKTRO-LOVOŠEVIĆ</v>
          </cell>
        </row>
        <row r="312">
          <cell r="A312">
            <v>254300</v>
          </cell>
          <cell r="B312" t="str">
            <v>Montaža samostojećeg kabelskog razvodnog ormara na betonskom ili plastičnom temelju.</v>
          </cell>
          <cell r="D312" t="str">
            <v>kom</v>
          </cell>
          <cell r="E312">
            <v>200</v>
          </cell>
          <cell r="F312" t="str">
            <v>24/07</v>
          </cell>
          <cell r="G312" t="str">
            <v>1.</v>
          </cell>
          <cell r="H312" t="str">
            <v>5.43.</v>
          </cell>
          <cell r="I312" t="str">
            <v>NEMA</v>
          </cell>
        </row>
        <row r="313">
          <cell r="A313">
            <v>254600</v>
          </cell>
          <cell r="B313" t="str">
            <v>Montaža odgovarajuće tipske bravice za KPMO ili kabelski razvodni ormar.</v>
          </cell>
          <cell r="D313" t="str">
            <v>kom</v>
          </cell>
          <cell r="E313">
            <v>8</v>
          </cell>
          <cell r="F313" t="str">
            <v>24/07</v>
          </cell>
          <cell r="G313" t="str">
            <v>1.</v>
          </cell>
          <cell r="H313" t="str">
            <v>5.46.</v>
          </cell>
          <cell r="I313" t="str">
            <v>NEMA</v>
          </cell>
        </row>
        <row r="314">
          <cell r="A314">
            <v>255500</v>
          </cell>
          <cell r="B314" t="str">
            <v>Polaganje kabela u izolacijskoj cijevi s učvršćenjem po krovnoj konstrukciji</v>
          </cell>
          <cell r="D314" t="str">
            <v>m</v>
          </cell>
          <cell r="E314">
            <v>250</v>
          </cell>
          <cell r="F314" t="str">
            <v>M4/12</v>
          </cell>
          <cell r="G314">
            <v>0</v>
          </cell>
          <cell r="H314" t="str">
            <v>5.55.</v>
          </cell>
          <cell r="I314" t="str">
            <v>ELEKTRO-LOVOŠEVIĆ</v>
          </cell>
        </row>
        <row r="315">
          <cell r="A315">
            <v>256600</v>
          </cell>
          <cell r="B315" t="str">
            <v>Ugradnja KPMO ili priključnog KO svih veličina u sve vrste zidova (blok, cigla, beton) s popravkom fasade uključujući nabavku materijala za sanaciju.</v>
          </cell>
          <cell r="D315" t="str">
            <v>kom</v>
          </cell>
          <cell r="E315">
            <v>200</v>
          </cell>
          <cell r="F315" t="str">
            <v>M4/12</v>
          </cell>
          <cell r="G315">
            <v>0</v>
          </cell>
          <cell r="H315" t="str">
            <v>5.66.</v>
          </cell>
          <cell r="I315" t="str">
            <v>ELEKTRO-LOVOŠEVIĆ</v>
          </cell>
        </row>
        <row r="316">
          <cell r="A316">
            <v>256700</v>
          </cell>
          <cell r="B316" t="str">
            <v>Izrada utora u zidu i ugradnja izolacijske cijevi u sve vrste zidova (blok, cigla, beton) s popravkom zida uključujući nabavku materijala za sanaciju</v>
          </cell>
          <cell r="D316" t="str">
            <v>m</v>
          </cell>
          <cell r="E316">
            <v>8</v>
          </cell>
          <cell r="F316" t="str">
            <v>M4/12</v>
          </cell>
          <cell r="G316">
            <v>0</v>
          </cell>
          <cell r="H316" t="str">
            <v>5.67.</v>
          </cell>
          <cell r="I316" t="str">
            <v>ELEKTRO-LOVOŠEVIĆ</v>
          </cell>
        </row>
        <row r="317">
          <cell r="A317">
            <v>258700</v>
          </cell>
          <cell r="B317" t="str">
            <v>Radni sat (priključci)</v>
          </cell>
          <cell r="D317" t="str">
            <v>h</v>
          </cell>
          <cell r="E317">
            <v>60</v>
          </cell>
          <cell r="F317" t="str">
            <v>24/07</v>
          </cell>
          <cell r="G317">
            <v>1</v>
          </cell>
          <cell r="H317" t="str">
            <v>5.87.</v>
          </cell>
          <cell r="I317" t="str">
            <v>NEMA</v>
          </cell>
        </row>
        <row r="318">
          <cell r="A318">
            <v>259600</v>
          </cell>
          <cell r="B318" t="str">
            <v>Radni sat (priključci)</v>
          </cell>
          <cell r="D318" t="str">
            <v>h</v>
          </cell>
          <cell r="E318">
            <v>50</v>
          </cell>
          <cell r="F318" t="str">
            <v>M4/12</v>
          </cell>
          <cell r="G318">
            <v>0</v>
          </cell>
          <cell r="H318" t="str">
            <v>5.96.</v>
          </cell>
          <cell r="I318" t="str">
            <v>ELEKTRO-LOVOŠEVIĆ</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5"/>
  <sheetViews>
    <sheetView topLeftCell="A38" workbookViewId="0">
      <selection activeCell="C42" sqref="C42"/>
    </sheetView>
  </sheetViews>
  <sheetFormatPr defaultRowHeight="12.5"/>
  <cols>
    <col min="2" max="2" width="13.7265625" customWidth="1"/>
    <col min="3" max="3" width="64.26953125" customWidth="1"/>
    <col min="4" max="4" width="33" customWidth="1"/>
    <col min="5" max="5" width="38.1796875" customWidth="1"/>
  </cols>
  <sheetData>
    <row r="1" spans="1:5">
      <c r="A1" s="30"/>
      <c r="B1" s="30"/>
      <c r="C1" s="30"/>
      <c r="D1" s="30"/>
      <c r="E1" s="30"/>
    </row>
    <row r="2" spans="1:5">
      <c r="A2" s="30"/>
      <c r="B2" s="30"/>
      <c r="C2" s="30"/>
      <c r="D2" s="30"/>
      <c r="E2" s="30"/>
    </row>
    <row r="3" spans="1:5">
      <c r="A3" s="30"/>
      <c r="B3" s="30"/>
      <c r="C3" s="30"/>
      <c r="D3" s="30"/>
      <c r="E3" s="30"/>
    </row>
    <row r="4" spans="1:5">
      <c r="A4" s="30"/>
      <c r="B4" s="44"/>
      <c r="C4" s="44"/>
      <c r="D4" s="44"/>
      <c r="E4" s="44"/>
    </row>
    <row r="5" spans="1:5">
      <c r="A5" s="30"/>
      <c r="B5" s="44"/>
      <c r="C5" s="44"/>
      <c r="D5" s="44"/>
      <c r="E5" s="44"/>
    </row>
    <row r="6" spans="1:5">
      <c r="A6" s="30"/>
      <c r="B6" s="44"/>
      <c r="C6" s="44"/>
      <c r="D6" s="44"/>
      <c r="E6" s="44"/>
    </row>
    <row r="7" spans="1:5">
      <c r="A7" s="30"/>
      <c r="B7" s="44"/>
      <c r="C7" s="44"/>
      <c r="D7" s="44"/>
      <c r="E7" s="44"/>
    </row>
    <row r="8" spans="1:5">
      <c r="A8" s="30"/>
      <c r="B8" s="44"/>
      <c r="C8" s="44"/>
      <c r="D8" s="44"/>
      <c r="E8" s="44"/>
    </row>
    <row r="9" spans="1:5">
      <c r="A9" s="30"/>
      <c r="B9" s="44"/>
      <c r="C9" s="31"/>
      <c r="D9" s="44"/>
      <c r="E9" s="44"/>
    </row>
    <row r="10" spans="1:5">
      <c r="A10" s="30"/>
      <c r="B10" s="44"/>
      <c r="C10" s="31"/>
      <c r="D10" s="31"/>
      <c r="E10" s="44"/>
    </row>
    <row r="11" spans="1:5">
      <c r="A11" s="30"/>
      <c r="B11" s="44"/>
      <c r="C11" s="31"/>
      <c r="D11" s="31"/>
      <c r="E11" s="44"/>
    </row>
    <row r="12" spans="1:5">
      <c r="A12" s="30"/>
      <c r="B12" s="30"/>
      <c r="C12" s="31"/>
      <c r="D12" s="30"/>
      <c r="E12" s="30"/>
    </row>
    <row r="13" spans="1:5">
      <c r="A13" s="30"/>
      <c r="B13" s="30"/>
      <c r="C13" s="31"/>
      <c r="D13" s="32"/>
      <c r="E13" s="30"/>
    </row>
    <row r="14" spans="1:5">
      <c r="A14" s="30"/>
      <c r="B14" s="30"/>
      <c r="C14" s="31"/>
      <c r="D14" s="30"/>
      <c r="E14" s="30"/>
    </row>
    <row r="15" spans="1:5">
      <c r="A15" s="30"/>
      <c r="B15" s="30"/>
      <c r="C15" s="31"/>
      <c r="D15" s="30"/>
      <c r="E15" s="30"/>
    </row>
    <row r="16" spans="1:5">
      <c r="A16" s="30"/>
      <c r="B16" s="30"/>
      <c r="C16" s="31"/>
      <c r="D16" s="30"/>
      <c r="E16" s="30"/>
    </row>
    <row r="17" spans="1:5">
      <c r="A17" s="30"/>
      <c r="B17" s="30"/>
      <c r="C17" s="30"/>
      <c r="D17" s="30"/>
      <c r="E17" s="30"/>
    </row>
    <row r="18" spans="1:5" ht="15" customHeight="1">
      <c r="A18" s="30"/>
      <c r="B18" s="30" t="s">
        <v>22</v>
      </c>
      <c r="C18" s="45" t="s">
        <v>36</v>
      </c>
      <c r="D18" s="45"/>
      <c r="E18" s="45"/>
    </row>
    <row r="19" spans="1:5" ht="30" customHeight="1">
      <c r="A19" s="30"/>
      <c r="B19" s="30"/>
      <c r="C19" s="45" t="s">
        <v>37</v>
      </c>
      <c r="D19" s="45"/>
      <c r="E19" s="45"/>
    </row>
    <row r="20" spans="1:5">
      <c r="A20" s="30"/>
      <c r="B20" s="30"/>
      <c r="C20" s="33" t="s">
        <v>23</v>
      </c>
      <c r="D20" s="33"/>
      <c r="E20" s="33"/>
    </row>
    <row r="21" spans="1:5" ht="45" customHeight="1">
      <c r="A21" s="30"/>
      <c r="B21" s="30" t="s">
        <v>24</v>
      </c>
      <c r="C21" s="45" t="s">
        <v>38</v>
      </c>
      <c r="D21" s="45"/>
      <c r="E21" s="45"/>
    </row>
    <row r="22" spans="1:5" ht="45" customHeight="1">
      <c r="A22" s="30"/>
      <c r="B22" s="30"/>
      <c r="C22" s="45"/>
      <c r="D22" s="45"/>
      <c r="E22" s="45"/>
    </row>
    <row r="23" spans="1:5" ht="14">
      <c r="A23" s="30"/>
      <c r="B23" s="30"/>
      <c r="C23" s="45"/>
      <c r="D23" s="45"/>
      <c r="E23" s="45"/>
    </row>
    <row r="24" spans="1:5" ht="14">
      <c r="A24" s="30"/>
      <c r="B24" s="30" t="s">
        <v>25</v>
      </c>
      <c r="C24" s="63" t="s">
        <v>39</v>
      </c>
      <c r="D24" s="34"/>
      <c r="E24" s="34"/>
    </row>
    <row r="25" spans="1:5" ht="30" customHeight="1">
      <c r="A25" s="30"/>
      <c r="B25" s="30"/>
      <c r="C25" s="45"/>
      <c r="D25" s="45"/>
      <c r="E25" s="45"/>
    </row>
    <row r="26" spans="1:5">
      <c r="A26" s="30"/>
      <c r="B26" s="30"/>
      <c r="C26" s="30"/>
      <c r="D26" s="30"/>
      <c r="E26" s="30"/>
    </row>
    <row r="27" spans="1:5">
      <c r="A27" s="30"/>
      <c r="B27" s="30"/>
      <c r="C27" s="35"/>
      <c r="D27" s="30"/>
      <c r="E27" s="30"/>
    </row>
    <row r="28" spans="1:5">
      <c r="A28" s="30"/>
      <c r="B28" s="30"/>
      <c r="C28" s="36"/>
      <c r="D28" s="30"/>
      <c r="E28" s="30"/>
    </row>
    <row r="29" spans="1:5" ht="13">
      <c r="A29" s="30"/>
      <c r="B29" s="30"/>
      <c r="C29" s="37"/>
      <c r="D29" s="30"/>
      <c r="E29" s="30"/>
    </row>
    <row r="30" spans="1:5" ht="25">
      <c r="A30" s="30"/>
      <c r="B30" s="30"/>
      <c r="C30" s="38" t="s">
        <v>26</v>
      </c>
      <c r="D30" s="38"/>
      <c r="E30" s="38"/>
    </row>
    <row r="31" spans="1:5" ht="18">
      <c r="A31" s="30"/>
      <c r="B31" s="39"/>
      <c r="C31" s="39"/>
      <c r="D31" s="39"/>
      <c r="E31" s="39"/>
    </row>
    <row r="32" spans="1:5">
      <c r="A32" s="30"/>
      <c r="B32" s="30"/>
      <c r="C32" s="30"/>
      <c r="D32" s="30"/>
      <c r="E32" s="30"/>
    </row>
    <row r="33" spans="1:5">
      <c r="A33" s="30"/>
      <c r="B33" s="30"/>
      <c r="C33" s="30"/>
      <c r="D33" s="30"/>
      <c r="E33" s="30"/>
    </row>
    <row r="34" spans="1:5">
      <c r="A34" s="30"/>
      <c r="B34" s="30"/>
      <c r="C34" s="30"/>
      <c r="D34" s="30"/>
      <c r="E34" s="30"/>
    </row>
    <row r="35" spans="1:5">
      <c r="A35" s="30"/>
      <c r="B35" s="30"/>
      <c r="C35" s="41" t="s">
        <v>52</v>
      </c>
      <c r="D35" s="30"/>
      <c r="E35" s="30"/>
    </row>
    <row r="36" spans="1:5" ht="14">
      <c r="A36" s="30"/>
      <c r="B36" s="30"/>
      <c r="C36" s="43" t="s">
        <v>27</v>
      </c>
      <c r="D36" s="30"/>
      <c r="E36" s="30"/>
    </row>
    <row r="37" spans="1:5">
      <c r="A37" s="30"/>
      <c r="B37" s="30"/>
      <c r="C37" s="30"/>
      <c r="D37" s="30"/>
      <c r="E37" s="30"/>
    </row>
    <row r="38" spans="1:5">
      <c r="A38" s="30"/>
      <c r="B38" s="40" t="s">
        <v>40</v>
      </c>
      <c r="C38" s="40"/>
      <c r="D38" s="40"/>
    </row>
    <row r="39" spans="1:5">
      <c r="A39" s="30"/>
      <c r="B39" s="42"/>
      <c r="C39" s="29"/>
      <c r="D39" s="40"/>
    </row>
    <row r="40" spans="1:5">
      <c r="A40" s="30"/>
      <c r="B40" s="30"/>
      <c r="C40" s="30"/>
      <c r="D40" s="30"/>
      <c r="E40" s="30"/>
    </row>
    <row r="41" spans="1:5">
      <c r="A41" s="30"/>
      <c r="B41" s="30"/>
      <c r="C41" s="30"/>
      <c r="D41" s="30"/>
      <c r="E41" s="30"/>
    </row>
    <row r="42" spans="1:5">
      <c r="A42" s="30"/>
      <c r="B42" s="30"/>
      <c r="C42" s="30"/>
      <c r="D42" s="30"/>
      <c r="E42" s="30"/>
    </row>
    <row r="43" spans="1:5">
      <c r="A43" s="30"/>
      <c r="B43" s="30"/>
      <c r="C43" s="30"/>
      <c r="D43" s="30"/>
      <c r="E43" s="30"/>
    </row>
    <row r="44" spans="1:5">
      <c r="A44" s="30"/>
      <c r="B44" s="30"/>
      <c r="C44" s="30"/>
      <c r="D44" s="30"/>
      <c r="E44" s="30"/>
    </row>
    <row r="45" spans="1:5">
      <c r="A45" s="30"/>
      <c r="B45" s="30"/>
      <c r="C45" s="33"/>
      <c r="D45" s="33"/>
      <c r="E45" s="33"/>
    </row>
    <row r="46" spans="1:5">
      <c r="A46" s="29"/>
      <c r="B46" s="29"/>
      <c r="C46" s="29"/>
      <c r="D46" s="29"/>
      <c r="E46" s="29"/>
    </row>
    <row r="47" spans="1:5">
      <c r="A47" s="29"/>
      <c r="B47" s="29"/>
      <c r="C47" s="29"/>
      <c r="D47" s="29"/>
      <c r="E47" s="29"/>
    </row>
    <row r="48" spans="1:5">
      <c r="A48" s="29"/>
      <c r="B48" s="29"/>
      <c r="C48" s="29"/>
      <c r="D48" s="29"/>
      <c r="E48" s="29"/>
    </row>
    <row r="49" spans="1:5">
      <c r="A49" s="29"/>
      <c r="B49" s="29"/>
      <c r="C49" s="29"/>
      <c r="D49" s="29"/>
      <c r="E49" s="29"/>
    </row>
    <row r="50" spans="1:5">
      <c r="A50" s="29"/>
      <c r="B50" s="29"/>
      <c r="C50" s="29"/>
      <c r="D50" s="29"/>
      <c r="E50" s="29"/>
    </row>
    <row r="51" spans="1:5">
      <c r="A51" s="29"/>
      <c r="B51" s="29"/>
      <c r="C51" s="29"/>
      <c r="D51" s="29"/>
      <c r="E51" s="29"/>
    </row>
    <row r="52" spans="1:5">
      <c r="A52" s="29"/>
      <c r="B52" s="29"/>
      <c r="C52" s="29"/>
      <c r="D52" s="29"/>
      <c r="E52" s="29"/>
    </row>
    <row r="53" spans="1:5">
      <c r="A53" s="29"/>
      <c r="B53" s="29"/>
      <c r="C53" s="29"/>
      <c r="D53" s="29"/>
      <c r="E53" s="29"/>
    </row>
    <row r="54" spans="1:5">
      <c r="A54" s="29"/>
      <c r="B54" s="29"/>
      <c r="C54" s="29"/>
      <c r="D54" s="29"/>
      <c r="E54" s="29"/>
    </row>
    <row r="55" spans="1:5">
      <c r="A55" s="29"/>
      <c r="B55" s="29"/>
      <c r="C55" s="29"/>
      <c r="D55" s="29"/>
      <c r="E55" s="29"/>
    </row>
  </sheetData>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B25"/>
  <sheetViews>
    <sheetView tabSelected="1" view="pageLayout" topLeftCell="B20" zoomScale="120" zoomScaleNormal="100" zoomScalePageLayoutView="120" workbookViewId="0">
      <selection activeCell="B1" sqref="B1"/>
    </sheetView>
  </sheetViews>
  <sheetFormatPr defaultRowHeight="12.5"/>
  <cols>
    <col min="1" max="1" width="9.26953125" customWidth="1"/>
    <col min="2" max="2" width="118" customWidth="1"/>
  </cols>
  <sheetData>
    <row r="1" spans="1:2">
      <c r="A1" s="64"/>
      <c r="B1" s="46" t="s">
        <v>34</v>
      </c>
    </row>
    <row r="2" spans="1:2">
      <c r="A2" s="65"/>
      <c r="B2" s="47" t="s">
        <v>28</v>
      </c>
    </row>
    <row r="3" spans="1:2" ht="18" customHeight="1">
      <c r="A3" s="65"/>
      <c r="B3" s="48" t="s">
        <v>29</v>
      </c>
    </row>
    <row r="4" spans="1:2" ht="18" customHeight="1">
      <c r="A4" s="65"/>
      <c r="B4" s="48" t="s">
        <v>56</v>
      </c>
    </row>
    <row r="5" spans="1:2" ht="22.5" customHeight="1">
      <c r="A5" s="65"/>
      <c r="B5" s="48" t="s">
        <v>57</v>
      </c>
    </row>
    <row r="6" spans="1:2" ht="18" customHeight="1">
      <c r="A6" s="65"/>
      <c r="B6" s="49" t="s">
        <v>58</v>
      </c>
    </row>
    <row r="7" spans="1:2" ht="18" customHeight="1">
      <c r="A7" s="65"/>
      <c r="B7" s="49" t="s">
        <v>59</v>
      </c>
    </row>
    <row r="8" spans="1:2" ht="30" customHeight="1">
      <c r="A8" s="65"/>
      <c r="B8" s="48" t="s">
        <v>60</v>
      </c>
    </row>
    <row r="9" spans="1:2" ht="116.25" customHeight="1">
      <c r="A9" s="65"/>
      <c r="B9" s="48" t="s">
        <v>61</v>
      </c>
    </row>
    <row r="10" spans="1:2" ht="12.75" customHeight="1">
      <c r="A10" s="65"/>
      <c r="B10" s="48" t="s">
        <v>62</v>
      </c>
    </row>
    <row r="11" spans="1:2" ht="187.5" customHeight="1">
      <c r="A11" s="65"/>
      <c r="B11" s="48" t="s">
        <v>30</v>
      </c>
    </row>
    <row r="12" spans="1:2" ht="15.75" customHeight="1">
      <c r="A12" s="65"/>
      <c r="B12" s="48" t="s">
        <v>63</v>
      </c>
    </row>
    <row r="13" spans="1:2" ht="16.5" customHeight="1">
      <c r="A13" s="65"/>
      <c r="B13" s="48" t="s">
        <v>75</v>
      </c>
    </row>
    <row r="14" spans="1:2" ht="17.25" customHeight="1">
      <c r="A14" s="65"/>
      <c r="B14" s="48" t="s">
        <v>64</v>
      </c>
    </row>
    <row r="15" spans="1:2" ht="15" customHeight="1">
      <c r="A15" s="65"/>
      <c r="B15" s="48" t="s">
        <v>65</v>
      </c>
    </row>
    <row r="16" spans="1:2" ht="13.5" customHeight="1">
      <c r="A16" s="65"/>
      <c r="B16" s="48" t="s">
        <v>66</v>
      </c>
    </row>
    <row r="17" spans="1:2" ht="68.5" customHeight="1">
      <c r="A17" s="65"/>
      <c r="B17" s="48" t="s">
        <v>76</v>
      </c>
    </row>
    <row r="18" spans="1:2" ht="21.75" customHeight="1">
      <c r="A18" s="65"/>
      <c r="B18" s="48" t="s">
        <v>67</v>
      </c>
    </row>
    <row r="19" spans="1:2" ht="21" customHeight="1">
      <c r="A19" s="65"/>
      <c r="B19" s="48" t="s">
        <v>77</v>
      </c>
    </row>
    <row r="20" spans="1:2" ht="43.5" customHeight="1">
      <c r="A20" s="65"/>
      <c r="B20" s="48" t="s">
        <v>68</v>
      </c>
    </row>
    <row r="21" spans="1:2" ht="26.25" customHeight="1">
      <c r="A21" s="65"/>
      <c r="B21" s="48" t="s">
        <v>69</v>
      </c>
    </row>
    <row r="22" spans="1:2" ht="43.5" customHeight="1">
      <c r="A22" s="65"/>
      <c r="B22" s="48" t="s">
        <v>31</v>
      </c>
    </row>
    <row r="23" spans="1:2" ht="25.5" customHeight="1">
      <c r="A23" s="66"/>
      <c r="B23" s="48" t="s">
        <v>32</v>
      </c>
    </row>
    <row r="24" spans="1:2" ht="24.75" customHeight="1">
      <c r="A24" s="66"/>
      <c r="B24" s="48" t="s">
        <v>33</v>
      </c>
    </row>
    <row r="25" spans="1:2" ht="153.75" customHeight="1">
      <c r="A25" s="65"/>
      <c r="B25" s="50"/>
    </row>
  </sheetData>
  <pageMargins left="0.7" right="0.7" top="0.75" bottom="0.75" header="0.3" footer="0.3"/>
  <pageSetup paperSize="9" orientation="landscape" r:id="rId1"/>
  <headerFooter>
    <oddHeader>&amp;LELEKTRO-KNOCHL d.o.o.&amp;CTROŠKOVNIK &amp;RT.D. br. 23-E/23-GP</oddHeader>
    <oddFooter>&amp;CREKONSTRUKCIJA JAVNE NOSKOVCI I NOSKOVAČKA DUBRAVA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F16"/>
  <sheetViews>
    <sheetView view="pageLayout" topLeftCell="A6" zoomScale="130" zoomScaleNormal="100" zoomScalePageLayoutView="130" workbookViewId="0">
      <selection activeCell="E19" sqref="E19"/>
    </sheetView>
  </sheetViews>
  <sheetFormatPr defaultRowHeight="13"/>
  <cols>
    <col min="1" max="1" width="4.81640625" style="96" customWidth="1"/>
    <col min="2" max="2" width="47.7265625" style="19" customWidth="1"/>
    <col min="3" max="3" width="5.81640625" style="28" customWidth="1"/>
    <col min="4" max="4" width="6.54296875" style="28" customWidth="1"/>
    <col min="5" max="5" width="7.81640625" style="108" customWidth="1"/>
    <col min="6" max="6" width="15.54296875" style="115" customWidth="1"/>
  </cols>
  <sheetData>
    <row r="1" spans="1:6">
      <c r="A1" s="95"/>
      <c r="B1" s="86" t="s">
        <v>9</v>
      </c>
      <c r="C1" s="87"/>
      <c r="D1" s="87"/>
      <c r="E1" s="101"/>
      <c r="F1" s="109"/>
    </row>
    <row r="2" spans="1:6" ht="12.5">
      <c r="A2" s="95"/>
      <c r="B2" s="97" t="s">
        <v>10</v>
      </c>
      <c r="C2" s="98" t="s">
        <v>11</v>
      </c>
      <c r="D2" s="98" t="s">
        <v>7</v>
      </c>
      <c r="E2" s="102" t="s">
        <v>12</v>
      </c>
      <c r="F2" s="110" t="s">
        <v>41</v>
      </c>
    </row>
    <row r="3" spans="1:6" ht="12.5">
      <c r="A3" s="95"/>
      <c r="B3" s="97"/>
      <c r="C3" s="98"/>
      <c r="D3" s="98"/>
      <c r="E3" s="102"/>
      <c r="F3" s="110"/>
    </row>
    <row r="4" spans="1:6" ht="16.5" customHeight="1">
      <c r="A4" s="95"/>
      <c r="B4" s="23" t="s">
        <v>74</v>
      </c>
      <c r="C4" s="88"/>
      <c r="D4" s="88"/>
      <c r="E4" s="103"/>
      <c r="F4" s="111"/>
    </row>
    <row r="5" spans="1:6" ht="12.5">
      <c r="A5" s="95"/>
      <c r="B5" s="26" t="s">
        <v>13</v>
      </c>
      <c r="C5" s="88"/>
      <c r="D5" s="88"/>
      <c r="E5" s="103"/>
      <c r="F5" s="111"/>
    </row>
    <row r="6" spans="1:6" ht="135">
      <c r="A6" s="95">
        <v>1</v>
      </c>
      <c r="B6" s="24" t="s">
        <v>70</v>
      </c>
      <c r="C6" s="89" t="s">
        <v>1</v>
      </c>
      <c r="D6" s="89">
        <v>102</v>
      </c>
      <c r="E6" s="104"/>
      <c r="F6" s="112">
        <f>D6*E6</f>
        <v>0</v>
      </c>
    </row>
    <row r="7" spans="1:6" ht="12.5">
      <c r="A7" s="95"/>
      <c r="B7" s="25"/>
      <c r="C7" s="90"/>
      <c r="D7" s="90"/>
      <c r="E7" s="105"/>
      <c r="F7" s="112"/>
    </row>
    <row r="8" spans="1:6" ht="45">
      <c r="A8" s="95">
        <v>2</v>
      </c>
      <c r="B8" s="24" t="s">
        <v>42</v>
      </c>
      <c r="C8" s="89" t="s">
        <v>1</v>
      </c>
      <c r="D8" s="89">
        <v>102</v>
      </c>
      <c r="E8" s="104"/>
      <c r="F8" s="112">
        <f t="shared" ref="F7:F14" si="0">D8*E8</f>
        <v>0</v>
      </c>
    </row>
    <row r="9" spans="1:6" ht="12.5">
      <c r="A9" s="95"/>
      <c r="B9" s="27"/>
      <c r="C9" s="91"/>
      <c r="D9" s="91"/>
      <c r="E9" s="106"/>
      <c r="F9" s="112"/>
    </row>
    <row r="10" spans="1:6" ht="12.5">
      <c r="A10" s="95">
        <v>3</v>
      </c>
      <c r="B10" s="27" t="s">
        <v>71</v>
      </c>
      <c r="C10" s="89" t="s">
        <v>1</v>
      </c>
      <c r="D10" s="89">
        <v>102</v>
      </c>
      <c r="E10" s="104"/>
      <c r="F10" s="112">
        <f t="shared" si="0"/>
        <v>0</v>
      </c>
    </row>
    <row r="11" spans="1:6" ht="12.5">
      <c r="A11" s="95"/>
      <c r="B11" s="23"/>
      <c r="C11" s="90"/>
      <c r="D11" s="90"/>
      <c r="E11" s="105"/>
      <c r="F11" s="112"/>
    </row>
    <row r="12" spans="1:6" ht="12.5">
      <c r="A12" s="95">
        <v>4</v>
      </c>
      <c r="B12" s="24" t="s">
        <v>72</v>
      </c>
      <c r="C12" s="89" t="s">
        <v>1</v>
      </c>
      <c r="D12" s="89">
        <v>102</v>
      </c>
      <c r="E12" s="104"/>
      <c r="F12" s="112">
        <f t="shared" si="0"/>
        <v>0</v>
      </c>
    </row>
    <row r="13" spans="1:6" ht="12.5">
      <c r="A13" s="95"/>
      <c r="B13" s="25"/>
      <c r="C13" s="90"/>
      <c r="D13" s="90"/>
      <c r="E13" s="105"/>
      <c r="F13" s="112"/>
    </row>
    <row r="14" spans="1:6" ht="12.5">
      <c r="A14" s="95">
        <v>5</v>
      </c>
      <c r="B14" s="27" t="s">
        <v>43</v>
      </c>
      <c r="C14" s="89" t="s">
        <v>0</v>
      </c>
      <c r="D14" s="89">
        <v>200</v>
      </c>
      <c r="E14" s="104"/>
      <c r="F14" s="112">
        <f t="shared" si="0"/>
        <v>0</v>
      </c>
    </row>
    <row r="15" spans="1:6" ht="12.5">
      <c r="A15" s="95"/>
      <c r="B15" s="27"/>
      <c r="C15" s="92"/>
      <c r="D15" s="92"/>
      <c r="E15" s="107"/>
      <c r="F15" s="113"/>
    </row>
    <row r="16" spans="1:6">
      <c r="A16" s="95"/>
      <c r="B16" s="93" t="s">
        <v>51</v>
      </c>
      <c r="C16" s="94"/>
      <c r="D16" s="87"/>
      <c r="E16" s="101"/>
      <c r="F16" s="114">
        <f>SUM(F6:F15)</f>
        <v>0</v>
      </c>
    </row>
  </sheetData>
  <mergeCells count="5">
    <mergeCell ref="B2:B3"/>
    <mergeCell ref="C2:C3"/>
    <mergeCell ref="D2:D3"/>
    <mergeCell ref="E2:E3"/>
    <mergeCell ref="F2:F3"/>
  </mergeCells>
  <pageMargins left="0.7" right="0.7" top="0.75" bottom="0.61011904761904767" header="0.3" footer="0.3"/>
  <pageSetup paperSize="9" orientation="portrait" r:id="rId1"/>
  <headerFooter>
    <oddHeader>&amp;LELEKTRO-KNOCHL d.o.o.&amp;CTROŠKOVNIK &amp;RT.D. br. 02-E/22-GP</oddHeader>
    <oddFooter>&amp;CREKONSTRUKCIJA JAVNE RASVJETE-JUG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F17"/>
  <sheetViews>
    <sheetView showWhiteSpace="0" view="pageLayout" topLeftCell="A5" zoomScaleNormal="100" workbookViewId="0">
      <selection activeCell="B22" sqref="B22"/>
    </sheetView>
  </sheetViews>
  <sheetFormatPr defaultRowHeight="13"/>
  <cols>
    <col min="1" max="1" width="6" style="19" customWidth="1"/>
    <col min="2" max="2" width="47.1796875" style="52" customWidth="1"/>
    <col min="3" max="3" width="5.81640625" style="70" customWidth="1"/>
    <col min="4" max="4" width="7.54296875" style="76" customWidth="1"/>
    <col min="5" max="5" width="9" style="120" customWidth="1"/>
    <col min="6" max="6" width="13.54296875" style="128" customWidth="1"/>
    <col min="11" max="11" width="9.1796875" customWidth="1"/>
  </cols>
  <sheetData>
    <row r="1" spans="1:6" ht="15.5">
      <c r="A1" s="54">
        <v>2</v>
      </c>
      <c r="B1" s="51" t="s">
        <v>15</v>
      </c>
      <c r="C1" s="67"/>
      <c r="D1" s="74"/>
      <c r="E1" s="116"/>
      <c r="F1" s="124"/>
    </row>
    <row r="2" spans="1:6" ht="12.5">
      <c r="A2" s="97" t="s">
        <v>6</v>
      </c>
      <c r="B2" s="97" t="s">
        <v>10</v>
      </c>
      <c r="C2" s="99" t="s">
        <v>11</v>
      </c>
      <c r="D2" s="100" t="s">
        <v>7</v>
      </c>
      <c r="E2" s="117" t="s">
        <v>12</v>
      </c>
      <c r="F2" s="125" t="s">
        <v>44</v>
      </c>
    </row>
    <row r="3" spans="1:6" ht="12.5">
      <c r="A3" s="97"/>
      <c r="B3" s="97"/>
      <c r="C3" s="99"/>
      <c r="D3" s="100"/>
      <c r="E3" s="117"/>
      <c r="F3" s="125"/>
    </row>
    <row r="4" spans="1:6" ht="91">
      <c r="A4" s="53" t="s">
        <v>8</v>
      </c>
      <c r="B4" s="20" t="s">
        <v>53</v>
      </c>
      <c r="C4" s="68" t="s">
        <v>1</v>
      </c>
      <c r="D4" s="73">
        <v>102</v>
      </c>
      <c r="E4" s="118"/>
      <c r="F4" s="126">
        <f>D4*E4</f>
        <v>0</v>
      </c>
    </row>
    <row r="5" spans="1:6" ht="78">
      <c r="A5" s="53" t="s">
        <v>14</v>
      </c>
      <c r="B5" s="20" t="s">
        <v>54</v>
      </c>
      <c r="C5" s="68" t="s">
        <v>1</v>
      </c>
      <c r="D5" s="73">
        <v>102</v>
      </c>
      <c r="E5" s="118"/>
      <c r="F5" s="126">
        <f t="shared" ref="F5:F9" si="0">D5*E5</f>
        <v>0</v>
      </c>
    </row>
    <row r="6" spans="1:6" ht="39">
      <c r="A6" s="53" t="s">
        <v>16</v>
      </c>
      <c r="B6" s="20" t="s">
        <v>45</v>
      </c>
      <c r="C6" s="68" t="s">
        <v>1</v>
      </c>
      <c r="D6" s="73">
        <v>102</v>
      </c>
      <c r="E6" s="118"/>
      <c r="F6" s="126">
        <f t="shared" si="0"/>
        <v>0</v>
      </c>
    </row>
    <row r="7" spans="1:6" ht="52">
      <c r="A7" s="53" t="s">
        <v>17</v>
      </c>
      <c r="B7" s="20" t="s">
        <v>55</v>
      </c>
      <c r="C7" s="68" t="s">
        <v>1</v>
      </c>
      <c r="D7" s="73">
        <v>51</v>
      </c>
      <c r="E7" s="118"/>
      <c r="F7" s="126">
        <v>0</v>
      </c>
    </row>
    <row r="8" spans="1:6">
      <c r="A8" s="53" t="s">
        <v>18</v>
      </c>
      <c r="B8" s="20" t="s">
        <v>46</v>
      </c>
      <c r="C8" s="68" t="s">
        <v>21</v>
      </c>
      <c r="D8" s="73">
        <v>8</v>
      </c>
      <c r="E8" s="118"/>
      <c r="F8" s="126">
        <f t="shared" si="0"/>
        <v>0</v>
      </c>
    </row>
    <row r="9" spans="1:6">
      <c r="A9" s="53" t="s">
        <v>50</v>
      </c>
      <c r="B9" s="20" t="s">
        <v>47</v>
      </c>
      <c r="C9" s="68" t="s">
        <v>48</v>
      </c>
      <c r="D9" s="73">
        <v>1</v>
      </c>
      <c r="E9" s="118"/>
      <c r="F9" s="126">
        <f t="shared" si="0"/>
        <v>0</v>
      </c>
    </row>
    <row r="10" spans="1:6">
      <c r="A10" s="55"/>
      <c r="B10" s="56" t="s">
        <v>35</v>
      </c>
      <c r="C10" s="69"/>
      <c r="D10" s="75"/>
      <c r="E10" s="119"/>
      <c r="F10" s="127">
        <f>SUM(F4:F9)</f>
        <v>0</v>
      </c>
    </row>
    <row r="11" spans="1:6" ht="15.75" customHeight="1"/>
    <row r="12" spans="1:6">
      <c r="A12" s="57">
        <v>3</v>
      </c>
      <c r="B12" s="58" t="s">
        <v>4</v>
      </c>
      <c r="C12" s="71"/>
      <c r="D12" s="77"/>
      <c r="E12" s="121"/>
      <c r="F12" s="129"/>
    </row>
    <row r="13" spans="1:6" ht="15">
      <c r="A13" s="21"/>
      <c r="B13" s="22"/>
      <c r="C13" s="72"/>
      <c r="D13" s="78"/>
      <c r="E13" s="122"/>
      <c r="F13" s="130"/>
    </row>
    <row r="14" spans="1:6" ht="65">
      <c r="A14" s="53">
        <v>1</v>
      </c>
      <c r="B14" s="20" t="s">
        <v>19</v>
      </c>
      <c r="C14" s="68" t="s">
        <v>20</v>
      </c>
      <c r="D14" s="79">
        <v>1</v>
      </c>
      <c r="E14" s="118"/>
      <c r="F14" s="126">
        <f>D14*E14</f>
        <v>0</v>
      </c>
    </row>
    <row r="15" spans="1:6" ht="286">
      <c r="A15" s="53">
        <v>2</v>
      </c>
      <c r="B15" s="20" t="s">
        <v>73</v>
      </c>
      <c r="C15" s="68" t="s">
        <v>20</v>
      </c>
      <c r="D15" s="79">
        <v>1</v>
      </c>
      <c r="E15" s="118"/>
      <c r="F15" s="126">
        <f>D15*E15</f>
        <v>0</v>
      </c>
    </row>
    <row r="16" spans="1:6" ht="15">
      <c r="A16" s="59"/>
      <c r="B16" s="132" t="s">
        <v>4</v>
      </c>
      <c r="C16" s="133"/>
      <c r="D16" s="134"/>
      <c r="E16" s="135"/>
      <c r="F16" s="136">
        <f>SUM(F14:F15)</f>
        <v>0</v>
      </c>
    </row>
    <row r="17" spans="1:6" ht="16.5" customHeight="1">
      <c r="A17" s="83"/>
      <c r="B17" s="84" t="s">
        <v>5</v>
      </c>
      <c r="C17" s="85"/>
      <c r="D17" s="137"/>
      <c r="E17" s="123"/>
      <c r="F17" s="131">
        <f>SUM(F16+F10)</f>
        <v>0</v>
      </c>
    </row>
  </sheetData>
  <mergeCells count="6">
    <mergeCell ref="F2:F3"/>
    <mergeCell ref="A2:A3"/>
    <mergeCell ref="B2:B3"/>
    <mergeCell ref="C2:C3"/>
    <mergeCell ref="D2:D3"/>
    <mergeCell ref="E2:E3"/>
  </mergeCells>
  <pageMargins left="0.7" right="0.7" top="0.75" bottom="0.75" header="0.3" footer="0.3"/>
  <pageSetup paperSize="9" orientation="portrait" r:id="rId1"/>
  <headerFooter>
    <oddHeader>&amp;LARHIS&amp;CTROŠKOVNIK &amp;RT.D. br. 023-E/23-GP</oddHeader>
    <oddFooter>&amp;CREKONSTRUKCIJA JAVNE NOSKOVCI I NOSKOVAČKA DUBRAVA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10"/>
  </sheetPr>
  <dimension ref="A1:F16"/>
  <sheetViews>
    <sheetView view="pageLayout" zoomScale="80" zoomScaleNormal="100" zoomScaleSheetLayoutView="70" zoomScalePageLayoutView="80" workbookViewId="0">
      <selection activeCell="F13" sqref="F13"/>
    </sheetView>
  </sheetViews>
  <sheetFormatPr defaultColWidth="9.1796875" defaultRowHeight="13"/>
  <cols>
    <col min="1" max="1" width="4.453125" style="2" customWidth="1"/>
    <col min="2" max="2" width="42" style="7" customWidth="1"/>
    <col min="3" max="3" width="8.7265625" style="2" customWidth="1"/>
    <col min="4" max="4" width="8.453125" style="2" customWidth="1"/>
    <col min="5" max="5" width="3.7265625" style="2" customWidth="1"/>
    <col min="6" max="6" width="17.7265625" style="8" customWidth="1"/>
    <col min="7" max="16384" width="9.1796875" style="1"/>
  </cols>
  <sheetData>
    <row r="1" spans="1:6" s="11" customFormat="1" ht="15.5" thickBot="1">
      <c r="A1" s="60"/>
      <c r="B1" s="61" t="s">
        <v>2</v>
      </c>
      <c r="C1" s="60"/>
      <c r="D1" s="60"/>
      <c r="E1" s="60"/>
      <c r="F1" s="62"/>
    </row>
    <row r="2" spans="1:6" s="11" customFormat="1" ht="15">
      <c r="A2" s="14"/>
      <c r="B2" s="12"/>
      <c r="C2" s="14"/>
      <c r="D2" s="14"/>
      <c r="E2" s="14"/>
      <c r="F2" s="15"/>
    </row>
    <row r="3" spans="1:6" s="11" customFormat="1">
      <c r="A3" s="4"/>
      <c r="B3" s="3"/>
      <c r="C3" s="17"/>
      <c r="D3" s="17"/>
      <c r="E3" s="17"/>
      <c r="F3" s="3"/>
    </row>
    <row r="4" spans="1:6" s="11" customFormat="1">
      <c r="A4" s="17">
        <v>1</v>
      </c>
      <c r="B4" s="10" t="s">
        <v>49</v>
      </c>
      <c r="C4" s="17"/>
      <c r="D4" s="17"/>
      <c r="E4" s="17"/>
      <c r="F4" s="82">
        <f>'SVJETILJKE I EL MATERIJAL'!F16</f>
        <v>0</v>
      </c>
    </row>
    <row r="5" spans="1:6" s="9" customFormat="1" ht="18">
      <c r="A5" s="17"/>
      <c r="B5" s="10"/>
      <c r="C5" s="17"/>
      <c r="D5" s="17"/>
      <c r="E5" s="17"/>
      <c r="F5" s="16"/>
    </row>
    <row r="6" spans="1:6">
      <c r="A6" s="17">
        <v>2</v>
      </c>
      <c r="B6" s="5" t="s">
        <v>3</v>
      </c>
      <c r="C6" s="17"/>
      <c r="D6" s="17"/>
      <c r="E6" s="17"/>
      <c r="F6" s="80">
        <f>'ELEKTROMONTAŽNI RADOVI'!F17</f>
        <v>0</v>
      </c>
    </row>
    <row r="7" spans="1:6" ht="13.5" thickBot="1">
      <c r="A7" s="17"/>
      <c r="B7" s="6"/>
      <c r="C7" s="17"/>
      <c r="D7" s="17"/>
      <c r="E7" s="17"/>
      <c r="F7" s="16"/>
    </row>
    <row r="8" spans="1:6" ht="18.5" thickTop="1" thickBot="1">
      <c r="A8" s="18"/>
      <c r="B8" s="13" t="s">
        <v>5</v>
      </c>
      <c r="C8" s="18"/>
      <c r="D8" s="18"/>
      <c r="E8" s="18"/>
      <c r="F8" s="81">
        <f>SUM(F4:F7)</f>
        <v>0</v>
      </c>
    </row>
    <row r="9" spans="1:6" ht="13.5" thickTop="1"/>
    <row r="13" spans="1:6" ht="12.5">
      <c r="B13" s="30"/>
      <c r="C13" s="41"/>
    </row>
    <row r="14" spans="1:6" ht="14">
      <c r="B14" s="30"/>
      <c r="C14" s="43"/>
    </row>
    <row r="15" spans="1:6" ht="12.5">
      <c r="B15" s="30"/>
      <c r="C15" s="30"/>
    </row>
    <row r="16" spans="1:6" ht="12.5">
      <c r="B16" s="40"/>
      <c r="C16" s="40"/>
    </row>
  </sheetData>
  <phoneticPr fontId="0" type="noConversion"/>
  <printOptions gridLines="1"/>
  <pageMargins left="0.98425196850393704" right="0.23622047244094491" top="0.98425196850393704" bottom="0.59055118110236227" header="0.47244094488188981" footer="0.39370078740157483"/>
  <pageSetup paperSize="9" orientation="portrait" r:id="rId1"/>
  <headerFooter alignWithMargins="0">
    <oddHeader>&amp;L&amp;8ELEKTRO-KNOCHL d.o.o.&amp;C&amp;8Troškovnik elektroinstalacije 
&amp;R&amp;8T.D. br. 23-E/23-GP</oddHeader>
    <oddFooter>&amp;CREKONSTRUKCIJA JAVNE NOSKOVCI I NOSKOVAČKA DUBRAVA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NASLOVNICA</vt:lpstr>
      <vt:lpstr>Opći i tehnički uvjeti</vt:lpstr>
      <vt:lpstr>SVJETILJKE I EL MATERIJAL</vt:lpstr>
      <vt:lpstr>ELEKTROMONTAŽNI RADOVI</vt:lpstr>
      <vt:lpstr>REKAPITULACIJA</vt:lpstr>
    </vt:vector>
  </TitlesOfParts>
  <Company>ovlašteni inženjer strojarstva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Ivana Zubak</cp:lastModifiedBy>
  <cp:lastPrinted>2024-04-30T06:33:11Z</cp:lastPrinted>
  <dcterms:created xsi:type="dcterms:W3CDTF">2004-03-03T19:57:02Z</dcterms:created>
  <dcterms:modified xsi:type="dcterms:W3CDTF">2024-05-01T21:08:49Z</dcterms:modified>
</cp:coreProperties>
</file>